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005"/>
  </bookViews>
  <sheets>
    <sheet name="5 класс_окр мир" sheetId="9" r:id="rId1"/>
    <sheet name="6 класс" sheetId="3" r:id="rId2"/>
    <sheet name="7 класс" sheetId="4" r:id="rId3"/>
    <sheet name="8 класс" sheetId="5" r:id="rId4"/>
    <sheet name="9 класс" sheetId="7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4" l="1"/>
  <c r="H21" i="4"/>
  <c r="G21" i="4"/>
  <c r="F21" i="4"/>
  <c r="E21" i="4"/>
  <c r="D21" i="4"/>
  <c r="I21" i="9" l="1"/>
  <c r="F21" i="9"/>
  <c r="E21" i="9"/>
  <c r="D21" i="9"/>
  <c r="L23" i="9" l="1"/>
  <c r="K23" i="9"/>
  <c r="J23" i="9"/>
  <c r="I23" i="9"/>
  <c r="H23" i="9"/>
  <c r="G23" i="9"/>
  <c r="F23" i="9"/>
  <c r="E23" i="9"/>
  <c r="D23" i="9"/>
  <c r="C23" i="9"/>
  <c r="C25" i="3" l="1"/>
  <c r="C23" i="4"/>
  <c r="C25" i="5"/>
  <c r="C21" i="7"/>
  <c r="D21" i="7"/>
  <c r="D25" i="5"/>
  <c r="D23" i="4"/>
  <c r="D25" i="3"/>
  <c r="L21" i="7" l="1"/>
  <c r="K21" i="7"/>
  <c r="J21" i="7"/>
  <c r="I21" i="7"/>
  <c r="H21" i="7"/>
  <c r="G21" i="7"/>
  <c r="F21" i="7"/>
  <c r="E21" i="7"/>
  <c r="L25" i="5"/>
  <c r="K25" i="5"/>
  <c r="J25" i="5"/>
  <c r="I25" i="5"/>
  <c r="H25" i="5"/>
  <c r="G25" i="5"/>
  <c r="F25" i="5"/>
  <c r="E25" i="5"/>
  <c r="L23" i="4"/>
  <c r="K23" i="4"/>
  <c r="J23" i="4"/>
  <c r="I23" i="4"/>
  <c r="H23" i="4"/>
  <c r="G23" i="4"/>
  <c r="F23" i="4"/>
  <c r="E23" i="4"/>
  <c r="H25" i="3" l="1"/>
  <c r="I25" i="3"/>
  <c r="G25" i="3"/>
  <c r="F25" i="3" l="1"/>
  <c r="L25" i="3"/>
  <c r="K25" i="3"/>
  <c r="J25" i="3"/>
  <c r="E25" i="3" l="1"/>
</calcChain>
</file>

<file path=xl/sharedStrings.xml><?xml version="1.0" encoding="utf-8"?>
<sst xmlns="http://schemas.openxmlformats.org/spreadsheetml/2006/main" count="370" uniqueCount="133">
  <si>
    <t>№</t>
  </si>
  <si>
    <t>Наименование ОО</t>
  </si>
  <si>
    <t>План</t>
  </si>
  <si>
    <t>Факт</t>
  </si>
  <si>
    <t>Карта анализа результатов ВПР в муниципалитете</t>
  </si>
  <si>
    <t>Итого</t>
  </si>
  <si>
    <t xml:space="preserve">Подтвердили </t>
  </si>
  <si>
    <t xml:space="preserve">Понизили </t>
  </si>
  <si>
    <t xml:space="preserve">Повысили </t>
  </si>
  <si>
    <t>Результаты выполнения ВПР за предыдущий год по предмету по пятибалльной шкале оценивания( при наличии) ****</t>
  </si>
  <si>
    <r>
      <t xml:space="preserve">Количество привлечённых </t>
    </r>
    <r>
      <rPr>
        <b/>
        <sz val="12"/>
        <color theme="1"/>
        <rFont val="Times New Roman"/>
        <family val="1"/>
        <charset val="204"/>
      </rPr>
      <t>наблюдателей за процедурой проведения ВПР/проверки ВПР в текущем учебном году (чел.)</t>
    </r>
  </si>
  <si>
    <r>
      <t>Соотнесение результатов ВПР с текущей успеваемостью (чел.,</t>
    </r>
    <r>
      <rPr>
        <b/>
        <sz val="12"/>
        <rFont val="Times New Roman"/>
        <family val="1"/>
        <charset val="204"/>
      </rPr>
      <t xml:space="preserve"> в %)</t>
    </r>
    <r>
      <rPr>
        <b/>
        <sz val="12"/>
        <color theme="1"/>
        <rFont val="Times New Roman"/>
        <family val="1"/>
        <charset val="204"/>
      </rPr>
      <t xml:space="preserve"> </t>
    </r>
  </si>
  <si>
    <r>
      <t xml:space="preserve">Средняя успеваемость по предмету на основе текущих оценок в </t>
    </r>
    <r>
      <rPr>
        <b/>
        <sz val="12"/>
        <rFont val="Times New Roman"/>
        <family val="1"/>
        <charset val="204"/>
      </rPr>
      <t xml:space="preserve">прошедшем </t>
    </r>
    <r>
      <rPr>
        <b/>
        <sz val="12"/>
        <color theme="1"/>
        <rFont val="Times New Roman"/>
        <family val="1"/>
        <charset val="204"/>
      </rPr>
      <t>учебном году по пятибалльной шкале **</t>
    </r>
  </si>
  <si>
    <t>Общее количество обучающихся в классе</t>
  </si>
  <si>
    <r>
      <t xml:space="preserve">Результаты выполнения ВПР в </t>
    </r>
    <r>
      <rPr>
        <b/>
        <sz val="12"/>
        <rFont val="Times New Roman"/>
        <family val="1"/>
        <charset val="204"/>
      </rPr>
      <t>текущем</t>
    </r>
    <r>
      <rPr>
        <b/>
        <sz val="12"/>
        <color rgb="FFFF0000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учебном году по предмету по пятибалльной шкале оценивания ***</t>
    </r>
  </si>
  <si>
    <t>Темы, требующие дополнительной проработки (процент выполнения заданий ниже 50%), в скобке указать номер а заданий</t>
  </si>
  <si>
    <t>Темы, требующие дополнительной проработки (процент выполнения заданий ниже 50%), в скобке указать номера заданий</t>
  </si>
  <si>
    <t>Количество  обучающихся в классе, принявших участие в ВПР (чел., в %)</t>
  </si>
  <si>
    <t>Мероприятия по работе с результатами ВПР в разрезе муниципалитета</t>
  </si>
  <si>
    <t xml:space="preserve">Ваши предложения Институту развития образования по организации курсов, семинаров, разработке методических рекомендаций (мероприятия по устранению затруднений школ) </t>
  </si>
  <si>
    <t>Карта анализов результатов ВПР и успеваемости обучающихся _5__классов в _2020-2021__учебном году</t>
  </si>
  <si>
    <t>МКУ "Отдел образования Администрации муниципального района Зианчуринский район Республики Башкортостан" ( наименование муниципального образования)</t>
  </si>
  <si>
    <t>Биология (предмет)</t>
  </si>
  <si>
    <t>Карта анализов результатов ВПР и успеваемости обучающихся 7_классов в _2020-2021__учебном году</t>
  </si>
  <si>
    <t>Карта анализов результатов ВПР и успеваемости обучающихся 8_классов в _2020-2021__учебном году</t>
  </si>
  <si>
    <t>Карта анализов результатов ВПР и успеваемости обучающихся _9__классов в _2020-2021__учебном году</t>
  </si>
  <si>
    <t>Окружающий мир (предмет)</t>
  </si>
  <si>
    <t>МОАУ башкирская гимназия-интернат с.Исянгулово</t>
  </si>
  <si>
    <t>МОБУ СОШ им.Ф.Султанова с.Исянгулово</t>
  </si>
  <si>
    <t>МОБУ СОШ д.Утягулово</t>
  </si>
  <si>
    <t>МОАУ СОШ №2 с. Исянгулово</t>
  </si>
  <si>
    <t>МОБУ СОШ с.Арсеново</t>
  </si>
  <si>
    <t>МОБУ СОШ д. Ибраево</t>
  </si>
  <si>
    <t>МОБУ СОШ им.Н.Каримова с.Кугарчи</t>
  </si>
  <si>
    <t>МОБУ СОШ №1 с.Исянгулово</t>
  </si>
  <si>
    <t>МОБУ СОШ д. Идяш</t>
  </si>
  <si>
    <t>МОБУ СОШ с.Абзаново</t>
  </si>
  <si>
    <t>МОБУ СОШ д.Башкирская Ургинка</t>
  </si>
  <si>
    <t>МОБУ СОШ д. Яныбаево</t>
  </si>
  <si>
    <t>МОБУ СОШ им. Г.Акманова д. Баишево</t>
  </si>
  <si>
    <t>МОБУ СОш д.Идельбаково</t>
  </si>
  <si>
    <t>МОБУ СОШ с.Тазларово</t>
  </si>
  <si>
    <t>МОБУ СОШ д.Верхний Муйнак</t>
  </si>
  <si>
    <t>Владение логическими действиями (задание 3.3), освоение доступных способов освоения природы (задание   6.3),  осознанно строить речевые высказывания (задание 10.2К3)</t>
  </si>
  <si>
    <t>нет</t>
  </si>
  <si>
    <t>Задания с развернутым ответом</t>
  </si>
  <si>
    <t>Природные зоны, описание опыта , объяснение пользы для общества выбранной профессии, знание географии родного края</t>
  </si>
  <si>
    <t>Работа с текстом, со схемой.2.Работа с развернутом ответом</t>
  </si>
  <si>
    <t>Описание опыта с последовательными выводами (6.3); пояснение характера работы (8 к2); объяснение пользы для общества (8 к3)</t>
  </si>
  <si>
    <t>Знание географии родного края (15)</t>
  </si>
  <si>
    <t>Задание 9. Сформированность уважительного  отношения к России , к  своей семье</t>
  </si>
  <si>
    <t>Природные зоны (3.2), описание опыта (6), объяснение пользы для общества выбранной профессии (8.3)</t>
  </si>
  <si>
    <t>Работа со схемой(2),знание географии родного края (15)</t>
  </si>
  <si>
    <t>Природные зоны (3.2), описание опыта (6), объяснение пользы для общества выбранной профессии,знание географии родного края</t>
  </si>
  <si>
    <t xml:space="preserve">нет </t>
  </si>
  <si>
    <t>** указать среднюю успеваемость в ______4___классах</t>
  </si>
  <si>
    <t>*** указать средний балл за выполнение ВПР в текущем учебном году в ____4__классах</t>
  </si>
  <si>
    <t>****указать средний балл за выполнение ВПР  в предыдущем учебном году, при отсутствии результатов - ВПР не проводилась в 2018-2019 учебном году</t>
  </si>
  <si>
    <t>Руководитель методического объединения /тьютор                                                                              (подпись) __________________(расшифровка)_Сайфуллина Зиля Гайнулловна</t>
  </si>
  <si>
    <t>Муниципальный координатор ВПР:                                                                                                          (подпись) __________________(расшифровка)_Мухамадиева Ляйсан Сафиулловна</t>
  </si>
  <si>
    <t xml:space="preserve">Дата заполнения карты   «_02_»_декабря_2020_г. </t>
  </si>
  <si>
    <t>Карта анализов результатов ВПР и успеваемости обучающихся _6__классов в _2020-2021__учебном году</t>
  </si>
  <si>
    <t>МОАУ башкирская гимназия-интернат с. Исянгулово МР Зианчуринский район РБ</t>
  </si>
  <si>
    <t>Органы цветкого растения (задание  7.1), царство растения (задания  7.2, 8) , органы цветкого растения (задание 10К2), приемы и способы выращивания и размножения растений (задание 10К3)</t>
  </si>
  <si>
    <t>МОБУ СОШ им. Ф. Султанова с. Исянгулово МР Зианчуринский район РБ</t>
  </si>
  <si>
    <t>Свойства живых организмов</t>
  </si>
  <si>
    <t>МОБУ СОШ д. Идельбаково</t>
  </si>
  <si>
    <t>Царство растения(7.2,8).приемы и способы выращивания и размножения</t>
  </si>
  <si>
    <t>МОБУ СОШ В-Муйнак</t>
  </si>
  <si>
    <t>Свойства живых организмов,царство растений, работа с картой</t>
  </si>
  <si>
    <t>МОБУ СОШ им. Н. Каримова</t>
  </si>
  <si>
    <t>Царство растений, свойства живых организмов</t>
  </si>
  <si>
    <t>МОБУ СОШ Д. Ишемгулово</t>
  </si>
  <si>
    <t>Аргументация выбора ответа (1,2). Методы биологических наук(3,2)</t>
  </si>
  <si>
    <t>МОБУ СОШ д. Арсёново</t>
  </si>
  <si>
    <t>объяснение пользы для общества (10 к3)</t>
  </si>
  <si>
    <t>Свойства живых организмов)</t>
  </si>
  <si>
    <t>МОБУ СОШ им. г.Акманова д. Баишево</t>
  </si>
  <si>
    <t>Работа с картой (6), охарактеризовать профессии (10).</t>
  </si>
  <si>
    <t>МОАУ школа-интернат д. Новониколаевка</t>
  </si>
  <si>
    <t>Царство растения, органы цветкого растения, свойства живых организмов</t>
  </si>
  <si>
    <t>МОАУ СОШ №2 с.Исянгулово</t>
  </si>
  <si>
    <t>МОБУСОШ с.Тазларово</t>
  </si>
  <si>
    <t>царство растений, свойства живых организмов</t>
  </si>
  <si>
    <t>МОБУСОШ д.Идяш</t>
  </si>
  <si>
    <t>работаскартой (6),охарактеризоватьпрофессии, работа сразвернутыми ответами</t>
  </si>
  <si>
    <t>МОБУСОШ д.Яныбаево</t>
  </si>
  <si>
    <t>Задание 7. Царство  растения. 1.3. Классификация  животных. 6.2. Условия  обитания  растений.</t>
  </si>
  <si>
    <t>МОБУСОШ д.Ибраево</t>
  </si>
  <si>
    <t>МОБУСОШ д.Ургин</t>
  </si>
  <si>
    <t>МОБУСОШ №1 с.Исянгулово</t>
  </si>
  <si>
    <t>** указать среднюю успеваемость в ____4_____классах</t>
  </si>
  <si>
    <t>****указать средний балл за выполнение ВПР  в предыдущем учебном году, при отсутствии результатов -ВПР не проводилась в 2018-2019 учебном году</t>
  </si>
  <si>
    <t>Руководитель методического объединения /тьютор                                                                              (подпись) __________________(расшифровка)Сайфуллина Зииля Гайнулловна</t>
  </si>
  <si>
    <t xml:space="preserve">Дата заполнения карты   «_02_»__декабря _2020г. </t>
  </si>
  <si>
    <t>Классификация организмов (задание 1.1), царство растений, царство бактерий (задание 4.2), условия обитания растений (задание 6.2),  соблюдение правил поведения в окружающей среде (задание 9), способы выращивания и размножения растений (задания  10)</t>
  </si>
  <si>
    <t>Работа по семействам цветковых растений (3),установление последовательностей уровня организации растительного организма</t>
  </si>
  <si>
    <t xml:space="preserve"> Классификация организмов,царство бактерий,установление последовательностей уровня</t>
  </si>
  <si>
    <t>царство бактерий, классификация организмов, способы выращивания и размножения растений</t>
  </si>
  <si>
    <t>МОБУ СОШ д. Ишемгулово</t>
  </si>
  <si>
    <t>МОБУ СОШ д. Абзаново</t>
  </si>
  <si>
    <t>Царство Растения.Царство Бактерия.Царство Грибы</t>
  </si>
  <si>
    <t>МОБУ СОШ им. Г. Акманова д. Баишево</t>
  </si>
  <si>
    <t>Классификация организмов (1.1), царство растений, царство бактерий (4.2),  соблюдение правил поведения в окружающей среде (9), способы выращивания и размножения растений (10).</t>
  </si>
  <si>
    <t>Классификация грибов(12). Отделы споровых растений(13.3),царство растений,царство бактерий (4,2)</t>
  </si>
  <si>
    <t>Отделы споровых растений, условия обитания растений.</t>
  </si>
  <si>
    <t>МОАУСОШ №2 с.Исянгулово</t>
  </si>
  <si>
    <t>МОБУСОШ д Идяш</t>
  </si>
  <si>
    <t>4,2.Царство  растения. 6.2. Условия  обитания  растения.</t>
  </si>
  <si>
    <t>Обьяснение развернутого ответа изображенного предмета (1,2),цикл развития малярийного плазмодия (5)</t>
  </si>
  <si>
    <t>Классификация грибов(12). Отделы споровых растений(13.3)</t>
  </si>
  <si>
    <t>МОБУСОШ д.Арсеново</t>
  </si>
  <si>
    <t>работать с представленной биологической информацией, из которой необходимо отобрать необходимую, согласно условию (4);  практическое значение демонстрируемого опыта и определить его положительное или отрицательное значение (8.3</t>
  </si>
  <si>
    <t>Классификация грибов.</t>
  </si>
  <si>
    <t>** указать среднюю успеваемость в _____4____классах</t>
  </si>
  <si>
    <t xml:space="preserve">Органы цветкого растения (задание 7.1), царство растений (задание 7.2,8), органы цветкого растения (задание 10К2), приемы выращивания и размножения разведения растений (задание 10К3)   </t>
  </si>
  <si>
    <t>Объснение развернутого ответа  изображенного предмета(1,2),цикл  развития  малярийного плазмодия</t>
  </si>
  <si>
    <t xml:space="preserve"> Объяснение развернутого  ответа изображенного предмета (1,2),цикл развития малярийного  плазмодия</t>
  </si>
  <si>
    <t>МОБУ СОШ им. Н.Каримова</t>
  </si>
  <si>
    <t>этапы эволюции животного мире</t>
  </si>
  <si>
    <t>экосистемы, основные этапы эволюции животного мира</t>
  </si>
  <si>
    <t>Экосистемы, основные этапы эволюции животного мира</t>
  </si>
  <si>
    <t>1.2 Свойства  живых организмов. 9. Соблюдение  правил поведения  в  окружающей среде. 2.2 Царство  растения.</t>
  </si>
  <si>
    <t>Жизненный цикл свиного цепня (5.2). Вопросы селекции (13.2).</t>
  </si>
  <si>
    <t>Жизненный цикл свиного цепня . Вопросы селекции .</t>
  </si>
  <si>
    <t>** указать среднюю успеваемость в _4_классах</t>
  </si>
  <si>
    <t>*** указать средний балл за выполнение ВПР в текущем учебном году в _4 классах</t>
  </si>
  <si>
    <t>Руководитель методического объединения /тьютор                                                                              (подпись) __________________(расшифровка) Сайфуллина Зииля Гайнулловна</t>
  </si>
  <si>
    <t>****указать средний балл за выполнение ВПР  в предыдущем учебном году, при отсутствии результатов - 4, не у всех есть оценки, т.к. выполнили не все школы, была апробация</t>
  </si>
  <si>
    <t xml:space="preserve">****указать средний балл за выполнение ВПР  в предыдущем учебном году, при отсутствии результатов - в 2018-2019 учебном году не проводилась ВПР </t>
  </si>
  <si>
    <t>Обсуждение результатов ВПР на заседаниях РМО, ШМО, совещании директоров, заместителей директоров и внести изменения в рабочие программы учителей</t>
  </si>
  <si>
    <t>Организовать курсы повышения квалификации, семинары по решению задач ВПР</t>
  </si>
  <si>
    <t>****указать средний балл за выполнение ВПР  в предыдущем учебном году, при отсутствии результатов - 4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</si>
</sst>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vertAlign val="subscript"/>
      <sz val="18"/>
      <color theme="1"/>
      <name val="Times New Roman"/>
      <family val="1"/>
      <charset val="204"/>
    </font>
    <font>
      <b/>
      <vertAlign val="subscript"/>
      <sz val="18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CCFFFF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0" fillId="0" borderId="0" xfId="0" applyNumberFormat="1"/>
    <xf numFmtId="0" fontId="4" fillId="0" borderId="0" xfId="0" applyFont="1"/>
    <xf numFmtId="0" fontId="2" fillId="0" borderId="0" xfId="0" applyFont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 textRotation="90"/>
    </xf>
    <xf numFmtId="3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wrapText="1"/>
    </xf>
    <xf numFmtId="0" fontId="12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3" fontId="11" fillId="4" borderId="1" xfId="0" applyNumberFormat="1" applyFont="1" applyFill="1" applyBorder="1" applyAlignment="1">
      <alignment horizontal="center" vertical="center" wrapText="1"/>
    </xf>
    <xf numFmtId="3" fontId="11" fillId="4" borderId="1" xfId="0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3" fontId="12" fillId="4" borderId="1" xfId="0" applyNumberFormat="1" applyFont="1" applyFill="1" applyBorder="1" applyAlignment="1">
      <alignment horizontal="center" vertical="center"/>
    </xf>
    <xf numFmtId="0" fontId="12" fillId="4" borderId="1" xfId="0" applyNumberFormat="1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wrapText="1"/>
    </xf>
    <xf numFmtId="3" fontId="14" fillId="4" borderId="1" xfId="0" applyNumberFormat="1" applyFont="1" applyFill="1" applyBorder="1" applyAlignment="1">
      <alignment horizontal="center" vertical="center"/>
    </xf>
    <xf numFmtId="3" fontId="12" fillId="5" borderId="1" xfId="0" applyNumberFormat="1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3" fontId="15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/>
    </xf>
    <xf numFmtId="3" fontId="11" fillId="3" borderId="1" xfId="0" applyNumberFormat="1" applyFont="1" applyFill="1" applyBorder="1" applyAlignment="1">
      <alignment horizontal="center" vertical="center" wrapText="1"/>
    </xf>
    <xf numFmtId="0" fontId="15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3" fontId="11" fillId="0" borderId="1" xfId="0" applyNumberFormat="1" applyFont="1" applyFill="1" applyBorder="1" applyAlignment="1">
      <alignment horizontal="center" vertical="center" wrapText="1"/>
    </xf>
    <xf numFmtId="3" fontId="15" fillId="3" borderId="1" xfId="0" applyNumberFormat="1" applyFont="1" applyFill="1" applyBorder="1" applyAlignment="1">
      <alignment horizontal="center" vertical="center" wrapText="1"/>
    </xf>
    <xf numFmtId="3" fontId="16" fillId="3" borderId="1" xfId="0" applyNumberFormat="1" applyFont="1" applyFill="1" applyBorder="1" applyAlignment="1">
      <alignment horizontal="center" vertical="center"/>
    </xf>
    <xf numFmtId="3" fontId="17" fillId="0" borderId="1" xfId="0" applyNumberFormat="1" applyFont="1" applyBorder="1" applyAlignment="1">
      <alignment horizontal="center" vertical="center" wrapText="1"/>
    </xf>
    <xf numFmtId="3" fontId="17" fillId="3" borderId="1" xfId="0" applyNumberFormat="1" applyFont="1" applyFill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wrapText="1"/>
    </xf>
    <xf numFmtId="0" fontId="11" fillId="0" borderId="4" xfId="0" applyFont="1" applyBorder="1" applyAlignment="1">
      <alignment horizontal="center" vertical="center"/>
    </xf>
    <xf numFmtId="3" fontId="11" fillId="5" borderId="1" xfId="0" applyNumberFormat="1" applyFont="1" applyFill="1" applyBorder="1" applyAlignment="1">
      <alignment horizontal="center" vertical="center"/>
    </xf>
    <xf numFmtId="0" fontId="14" fillId="4" borderId="0" xfId="0" applyFont="1" applyFill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 wrapText="1"/>
    </xf>
    <xf numFmtId="3" fontId="16" fillId="0" borderId="1" xfId="0" applyNumberFormat="1" applyFont="1" applyBorder="1" applyAlignment="1">
      <alignment horizontal="center" vertical="center"/>
    </xf>
    <xf numFmtId="3" fontId="16" fillId="3" borderId="1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 wrapText="1"/>
    </xf>
    <xf numFmtId="3" fontId="16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3" fontId="18" fillId="2" borderId="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/>
    </xf>
    <xf numFmtId="0" fontId="11" fillId="4" borderId="4" xfId="0" applyFont="1" applyFill="1" applyBorder="1" applyAlignment="1">
      <alignment horizontal="center"/>
    </xf>
    <xf numFmtId="0" fontId="14" fillId="4" borderId="1" xfId="0" applyFont="1" applyFill="1" applyBorder="1" applyAlignment="1">
      <alignment horizontal="center" vertical="center"/>
    </xf>
    <xf numFmtId="3" fontId="1" fillId="2" borderId="5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18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2"/>
  <sheetViews>
    <sheetView tabSelected="1" topLeftCell="G7" zoomScaleNormal="100" zoomScaleSheetLayoutView="100" workbookViewId="0">
      <selection activeCell="N7" sqref="N7:N24"/>
    </sheetView>
  </sheetViews>
  <sheetFormatPr defaultRowHeight="15" x14ac:dyDescent="0.25"/>
  <cols>
    <col min="1" max="1" width="4" style="3" customWidth="1"/>
    <col min="2" max="3" width="19.5703125" style="3" customWidth="1"/>
    <col min="4" max="4" width="21.5703125" style="3" customWidth="1"/>
    <col min="5" max="6" width="16.42578125" style="3" customWidth="1"/>
    <col min="7" max="7" width="8.5703125" style="3" customWidth="1"/>
    <col min="8" max="8" width="9.5703125" style="3" customWidth="1"/>
    <col min="9" max="9" width="8.42578125" style="3" customWidth="1"/>
    <col min="10" max="10" width="20.7109375" style="3" customWidth="1"/>
    <col min="11" max="11" width="11.140625" style="3" customWidth="1"/>
    <col min="12" max="12" width="10.85546875" style="3" customWidth="1"/>
    <col min="13" max="13" width="26.140625" style="3" customWidth="1"/>
    <col min="14" max="14" width="38.85546875" style="3" customWidth="1"/>
    <col min="15" max="15" width="33.140625" style="3" customWidth="1"/>
    <col min="16" max="16384" width="9.140625" style="3"/>
  </cols>
  <sheetData>
    <row r="1" spans="1:15" s="5" customFormat="1" ht="24.75" customHeight="1" x14ac:dyDescent="0.25">
      <c r="A1" s="78" t="s">
        <v>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5" s="13" customFormat="1" ht="26.25" customHeight="1" x14ac:dyDescent="0.25">
      <c r="A2" s="79" t="s">
        <v>20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</row>
    <row r="3" spans="1:15" s="13" customFormat="1" ht="27" customHeight="1" x14ac:dyDescent="0.25">
      <c r="A3" s="80" t="s">
        <v>21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15" s="13" customFormat="1" ht="28.5" customHeight="1" x14ac:dyDescent="0.25">
      <c r="A4" s="81" t="s">
        <v>26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3"/>
    </row>
    <row r="5" spans="1:15" s="10" customFormat="1" ht="145.5" customHeight="1" x14ac:dyDescent="0.25">
      <c r="A5" s="78" t="s">
        <v>0</v>
      </c>
      <c r="B5" s="84" t="s">
        <v>1</v>
      </c>
      <c r="C5" s="85" t="s">
        <v>13</v>
      </c>
      <c r="D5" s="84" t="s">
        <v>17</v>
      </c>
      <c r="E5" s="84" t="s">
        <v>12</v>
      </c>
      <c r="F5" s="84" t="s">
        <v>14</v>
      </c>
      <c r="G5" s="87" t="s">
        <v>11</v>
      </c>
      <c r="H5" s="87"/>
      <c r="I5" s="87"/>
      <c r="J5" s="87" t="s">
        <v>9</v>
      </c>
      <c r="K5" s="88" t="s">
        <v>10</v>
      </c>
      <c r="L5" s="88"/>
      <c r="M5" s="88" t="s">
        <v>16</v>
      </c>
      <c r="N5" s="89" t="s">
        <v>18</v>
      </c>
      <c r="O5" s="77" t="s">
        <v>19</v>
      </c>
    </row>
    <row r="6" spans="1:15" s="10" customFormat="1" ht="87" customHeight="1" x14ac:dyDescent="0.25">
      <c r="A6" s="78"/>
      <c r="B6" s="84"/>
      <c r="C6" s="86"/>
      <c r="D6" s="84"/>
      <c r="E6" s="84"/>
      <c r="F6" s="84"/>
      <c r="G6" s="11" t="s">
        <v>6</v>
      </c>
      <c r="H6" s="11" t="s">
        <v>7</v>
      </c>
      <c r="I6" s="11" t="s">
        <v>8</v>
      </c>
      <c r="J6" s="87"/>
      <c r="K6" s="12" t="s">
        <v>2</v>
      </c>
      <c r="L6" s="12" t="s">
        <v>3</v>
      </c>
      <c r="M6" s="88"/>
      <c r="N6" s="89"/>
      <c r="O6" s="77"/>
    </row>
    <row r="7" spans="1:15" ht="20.25" customHeight="1" x14ac:dyDescent="0.2">
      <c r="A7" s="2">
        <v>1</v>
      </c>
      <c r="B7" s="15" t="s">
        <v>27</v>
      </c>
      <c r="C7" s="21">
        <v>24</v>
      </c>
      <c r="D7" s="21">
        <v>100</v>
      </c>
      <c r="E7" s="21">
        <v>4.2</v>
      </c>
      <c r="F7" s="21">
        <v>4.0999999999999996</v>
      </c>
      <c r="G7" s="22">
        <v>42</v>
      </c>
      <c r="H7" s="22">
        <v>58</v>
      </c>
      <c r="I7" s="22">
        <v>0</v>
      </c>
      <c r="J7" s="22" t="s">
        <v>54</v>
      </c>
      <c r="K7" s="23">
        <v>2</v>
      </c>
      <c r="L7" s="23">
        <v>2</v>
      </c>
      <c r="M7" s="22" t="s">
        <v>43</v>
      </c>
      <c r="N7" s="69" t="s">
        <v>130</v>
      </c>
      <c r="O7" s="71" t="s">
        <v>131</v>
      </c>
    </row>
    <row r="8" spans="1:15" ht="20.25" customHeight="1" x14ac:dyDescent="0.25">
      <c r="A8" s="2">
        <v>2</v>
      </c>
      <c r="B8" s="16" t="s">
        <v>28</v>
      </c>
      <c r="C8" s="24">
        <v>53</v>
      </c>
      <c r="D8" s="25">
        <v>92</v>
      </c>
      <c r="E8" s="25">
        <v>4</v>
      </c>
      <c r="F8" s="25">
        <v>4</v>
      </c>
      <c r="G8" s="25">
        <v>45</v>
      </c>
      <c r="H8" s="25">
        <v>41</v>
      </c>
      <c r="I8" s="25">
        <v>7</v>
      </c>
      <c r="J8" s="22" t="s">
        <v>54</v>
      </c>
      <c r="K8" s="25">
        <v>2</v>
      </c>
      <c r="L8" s="25">
        <v>2</v>
      </c>
      <c r="M8" s="23" t="s">
        <v>45</v>
      </c>
      <c r="N8" s="70"/>
      <c r="O8" s="72"/>
    </row>
    <row r="9" spans="1:15" ht="20.25" customHeight="1" x14ac:dyDescent="0.25">
      <c r="A9" s="2">
        <v>3</v>
      </c>
      <c r="B9" s="16" t="s">
        <v>29</v>
      </c>
      <c r="C9" s="24">
        <v>6</v>
      </c>
      <c r="D9" s="25">
        <v>100</v>
      </c>
      <c r="E9" s="26">
        <v>3.8</v>
      </c>
      <c r="F9" s="26">
        <v>3.5</v>
      </c>
      <c r="G9" s="25">
        <v>50</v>
      </c>
      <c r="H9" s="25">
        <v>50</v>
      </c>
      <c r="I9" s="25">
        <v>0</v>
      </c>
      <c r="J9" s="22" t="s">
        <v>54</v>
      </c>
      <c r="K9" s="25">
        <v>1</v>
      </c>
      <c r="L9" s="25">
        <v>1</v>
      </c>
      <c r="M9" s="52" t="s">
        <v>46</v>
      </c>
      <c r="N9" s="70"/>
      <c r="O9" s="72"/>
    </row>
    <row r="10" spans="1:15" ht="20.25" customHeight="1" x14ac:dyDescent="0.25">
      <c r="A10" s="2">
        <v>4</v>
      </c>
      <c r="B10" s="16" t="s">
        <v>30</v>
      </c>
      <c r="C10" s="24">
        <v>73</v>
      </c>
      <c r="D10" s="26">
        <v>89</v>
      </c>
      <c r="E10" s="25">
        <v>4.2</v>
      </c>
      <c r="F10" s="25">
        <v>4</v>
      </c>
      <c r="G10" s="25">
        <v>41</v>
      </c>
      <c r="H10" s="25">
        <v>30</v>
      </c>
      <c r="I10" s="25">
        <v>18</v>
      </c>
      <c r="J10" s="22" t="s">
        <v>54</v>
      </c>
      <c r="K10" s="25">
        <v>2</v>
      </c>
      <c r="L10" s="25">
        <v>2</v>
      </c>
      <c r="M10" s="23" t="s">
        <v>47</v>
      </c>
      <c r="N10" s="70"/>
      <c r="O10" s="72"/>
    </row>
    <row r="11" spans="1:15" ht="20.25" customHeight="1" x14ac:dyDescent="0.25">
      <c r="A11" s="2">
        <v>5</v>
      </c>
      <c r="B11" s="16" t="s">
        <v>31</v>
      </c>
      <c r="C11" s="24">
        <v>4</v>
      </c>
      <c r="D11" s="25">
        <v>100</v>
      </c>
      <c r="E11" s="26">
        <v>4.2</v>
      </c>
      <c r="F11" s="26">
        <v>3.7</v>
      </c>
      <c r="G11" s="25">
        <v>50</v>
      </c>
      <c r="H11" s="25">
        <v>50</v>
      </c>
      <c r="I11" s="25">
        <v>0</v>
      </c>
      <c r="J11" s="22" t="s">
        <v>54</v>
      </c>
      <c r="K11" s="25">
        <v>1</v>
      </c>
      <c r="L11" s="25">
        <v>1</v>
      </c>
      <c r="M11" s="23" t="s">
        <v>48</v>
      </c>
      <c r="N11" s="70"/>
      <c r="O11" s="72"/>
    </row>
    <row r="12" spans="1:15" ht="20.25" customHeight="1" x14ac:dyDescent="0.2">
      <c r="A12" s="2">
        <v>6</v>
      </c>
      <c r="B12" s="17" t="s">
        <v>32</v>
      </c>
      <c r="C12" s="27">
        <v>10</v>
      </c>
      <c r="D12" s="27">
        <v>90</v>
      </c>
      <c r="E12" s="27">
        <v>4.5999999999999996</v>
      </c>
      <c r="F12" s="27">
        <v>4</v>
      </c>
      <c r="G12" s="27">
        <v>44</v>
      </c>
      <c r="H12" s="27">
        <v>56</v>
      </c>
      <c r="I12" s="27">
        <v>0</v>
      </c>
      <c r="J12" s="22" t="s">
        <v>54</v>
      </c>
      <c r="K12" s="67">
        <v>1</v>
      </c>
      <c r="L12" s="67">
        <v>1</v>
      </c>
      <c r="M12" s="22" t="s">
        <v>43</v>
      </c>
      <c r="N12" s="70"/>
      <c r="O12" s="72"/>
    </row>
    <row r="13" spans="1:15" ht="20.25" customHeight="1" x14ac:dyDescent="0.25">
      <c r="A13" s="2">
        <v>7</v>
      </c>
      <c r="B13" s="16" t="s">
        <v>33</v>
      </c>
      <c r="C13" s="24">
        <v>6</v>
      </c>
      <c r="D13" s="25">
        <v>67</v>
      </c>
      <c r="E13" s="25">
        <v>4.2</v>
      </c>
      <c r="F13" s="25">
        <v>4</v>
      </c>
      <c r="G13" s="25">
        <v>75</v>
      </c>
      <c r="H13" s="25">
        <v>25</v>
      </c>
      <c r="I13" s="25">
        <v>0</v>
      </c>
      <c r="J13" s="22" t="s">
        <v>54</v>
      </c>
      <c r="K13" s="25">
        <v>1</v>
      </c>
      <c r="L13" s="25">
        <v>1</v>
      </c>
      <c r="M13" s="23" t="s">
        <v>47</v>
      </c>
      <c r="N13" s="70"/>
      <c r="O13" s="72"/>
    </row>
    <row r="14" spans="1:15" ht="20.25" customHeight="1" x14ac:dyDescent="0.25">
      <c r="A14" s="2">
        <v>8</v>
      </c>
      <c r="B14" s="18" t="s">
        <v>34</v>
      </c>
      <c r="C14" s="24">
        <v>35</v>
      </c>
      <c r="D14" s="25">
        <v>91</v>
      </c>
      <c r="E14" s="25">
        <v>4.0999999999999996</v>
      </c>
      <c r="F14" s="25">
        <v>3.8</v>
      </c>
      <c r="G14" s="25">
        <v>56</v>
      </c>
      <c r="H14" s="25">
        <v>38</v>
      </c>
      <c r="I14" s="25">
        <v>6</v>
      </c>
      <c r="J14" s="22" t="s">
        <v>54</v>
      </c>
      <c r="K14" s="25">
        <v>2</v>
      </c>
      <c r="L14" s="25">
        <v>2</v>
      </c>
      <c r="M14" s="22" t="s">
        <v>49</v>
      </c>
      <c r="N14" s="70"/>
      <c r="O14" s="72"/>
    </row>
    <row r="15" spans="1:15" ht="20.25" customHeight="1" x14ac:dyDescent="0.25">
      <c r="A15" s="2">
        <v>9</v>
      </c>
      <c r="B15" s="16" t="s">
        <v>35</v>
      </c>
      <c r="C15" s="24">
        <v>12</v>
      </c>
      <c r="D15" s="25">
        <v>91.9</v>
      </c>
      <c r="E15" s="25">
        <v>4.28</v>
      </c>
      <c r="F15" s="25">
        <v>3.31</v>
      </c>
      <c r="G15" s="25">
        <v>45.45</v>
      </c>
      <c r="H15" s="25">
        <v>54.57</v>
      </c>
      <c r="I15" s="25">
        <v>0</v>
      </c>
      <c r="J15" s="22" t="s">
        <v>54</v>
      </c>
      <c r="K15" s="25">
        <v>1</v>
      </c>
      <c r="L15" s="25">
        <v>1</v>
      </c>
      <c r="M15" s="28" t="s">
        <v>47</v>
      </c>
      <c r="N15" s="70"/>
      <c r="O15" s="72"/>
    </row>
    <row r="16" spans="1:15" ht="20.25" customHeight="1" x14ac:dyDescent="0.25">
      <c r="A16" s="2">
        <v>10</v>
      </c>
      <c r="B16" s="16" t="s">
        <v>36</v>
      </c>
      <c r="C16" s="24">
        <v>27</v>
      </c>
      <c r="D16" s="25">
        <v>85.1</v>
      </c>
      <c r="E16" s="25">
        <v>4</v>
      </c>
      <c r="F16" s="25">
        <v>4</v>
      </c>
      <c r="G16" s="25">
        <v>56.52</v>
      </c>
      <c r="H16" s="25">
        <v>43</v>
      </c>
      <c r="I16" s="25">
        <v>0</v>
      </c>
      <c r="J16" s="22" t="s">
        <v>54</v>
      </c>
      <c r="K16" s="25">
        <v>1</v>
      </c>
      <c r="L16" s="25">
        <v>1</v>
      </c>
      <c r="M16" s="28" t="s">
        <v>47</v>
      </c>
      <c r="N16" s="70"/>
      <c r="O16" s="72"/>
    </row>
    <row r="17" spans="1:17" ht="20.25" customHeight="1" x14ac:dyDescent="0.25">
      <c r="A17" s="2">
        <v>11</v>
      </c>
      <c r="B17" s="16" t="s">
        <v>37</v>
      </c>
      <c r="C17" s="24">
        <v>13</v>
      </c>
      <c r="D17" s="25">
        <v>100</v>
      </c>
      <c r="E17" s="25">
        <v>4</v>
      </c>
      <c r="F17" s="25">
        <v>4</v>
      </c>
      <c r="G17" s="25">
        <v>31</v>
      </c>
      <c r="H17" s="25">
        <v>62</v>
      </c>
      <c r="I17" s="25">
        <v>0</v>
      </c>
      <c r="J17" s="22" t="s">
        <v>54</v>
      </c>
      <c r="K17" s="25">
        <v>1</v>
      </c>
      <c r="L17" s="25">
        <v>1</v>
      </c>
      <c r="M17" s="23" t="s">
        <v>50</v>
      </c>
      <c r="N17" s="70"/>
      <c r="O17" s="72"/>
    </row>
    <row r="18" spans="1:17" ht="20.25" customHeight="1" x14ac:dyDescent="0.25">
      <c r="A18" s="2">
        <v>12</v>
      </c>
      <c r="B18" s="19" t="s">
        <v>38</v>
      </c>
      <c r="C18" s="24">
        <v>3</v>
      </c>
      <c r="D18" s="25">
        <v>100</v>
      </c>
      <c r="E18" s="25">
        <v>4</v>
      </c>
      <c r="F18" s="25">
        <v>3.6</v>
      </c>
      <c r="G18" s="25">
        <v>67</v>
      </c>
      <c r="H18" s="25">
        <v>33</v>
      </c>
      <c r="I18" s="25">
        <v>0</v>
      </c>
      <c r="J18" s="22" t="s">
        <v>54</v>
      </c>
      <c r="K18" s="25">
        <v>1</v>
      </c>
      <c r="L18" s="25">
        <v>1</v>
      </c>
      <c r="M18" s="22" t="s">
        <v>43</v>
      </c>
      <c r="N18" s="70"/>
      <c r="O18" s="72"/>
    </row>
    <row r="19" spans="1:17" ht="20.25" customHeight="1" x14ac:dyDescent="0.25">
      <c r="A19" s="2">
        <v>13</v>
      </c>
      <c r="B19" s="19" t="s">
        <v>39</v>
      </c>
      <c r="C19" s="24">
        <v>12</v>
      </c>
      <c r="D19" s="25">
        <v>100</v>
      </c>
      <c r="E19" s="25">
        <v>4.0999999999999996</v>
      </c>
      <c r="F19" s="25">
        <v>3.8</v>
      </c>
      <c r="G19" s="25">
        <v>66.599999999999994</v>
      </c>
      <c r="H19" s="25">
        <v>33.299999999999997</v>
      </c>
      <c r="I19" s="25">
        <v>0</v>
      </c>
      <c r="J19" s="22" t="s">
        <v>54</v>
      </c>
      <c r="K19" s="25">
        <v>1</v>
      </c>
      <c r="L19" s="25">
        <v>1</v>
      </c>
      <c r="M19" s="23" t="s">
        <v>51</v>
      </c>
      <c r="N19" s="70"/>
      <c r="O19" s="72"/>
    </row>
    <row r="20" spans="1:17" ht="20.25" customHeight="1" x14ac:dyDescent="0.25">
      <c r="A20" s="2">
        <v>14</v>
      </c>
      <c r="B20" s="19" t="s">
        <v>40</v>
      </c>
      <c r="C20" s="24">
        <v>19</v>
      </c>
      <c r="D20" s="25">
        <v>95</v>
      </c>
      <c r="E20" s="25">
        <v>4</v>
      </c>
      <c r="F20" s="25">
        <v>4</v>
      </c>
      <c r="G20" s="25">
        <v>61.11</v>
      </c>
      <c r="H20" s="25">
        <v>27.78</v>
      </c>
      <c r="I20" s="25">
        <v>7</v>
      </c>
      <c r="J20" s="22" t="s">
        <v>54</v>
      </c>
      <c r="K20" s="25">
        <v>1</v>
      </c>
      <c r="L20" s="25">
        <v>1</v>
      </c>
      <c r="M20" s="23" t="s">
        <v>52</v>
      </c>
      <c r="N20" s="70"/>
      <c r="O20" s="72"/>
    </row>
    <row r="21" spans="1:17" ht="20.25" customHeight="1" x14ac:dyDescent="0.25">
      <c r="A21" s="2">
        <v>15</v>
      </c>
      <c r="B21" s="16" t="s">
        <v>41</v>
      </c>
      <c r="C21" s="24">
        <v>15</v>
      </c>
      <c r="D21" s="25">
        <f t="shared" ref="D21:I21" si="0">AVERAGE(D17:D17)</f>
        <v>100</v>
      </c>
      <c r="E21" s="29">
        <f t="shared" si="0"/>
        <v>4</v>
      </c>
      <c r="F21" s="29">
        <f t="shared" si="0"/>
        <v>4</v>
      </c>
      <c r="G21" s="29">
        <v>26</v>
      </c>
      <c r="H21" s="29">
        <v>53</v>
      </c>
      <c r="I21" s="29">
        <f t="shared" si="0"/>
        <v>0</v>
      </c>
      <c r="J21" s="22" t="s">
        <v>54</v>
      </c>
      <c r="K21" s="25">
        <v>2</v>
      </c>
      <c r="L21" s="25">
        <v>2</v>
      </c>
      <c r="M21" s="51" t="s">
        <v>47</v>
      </c>
      <c r="N21" s="70"/>
      <c r="O21" s="72"/>
    </row>
    <row r="22" spans="1:17" ht="20.25" customHeight="1" x14ac:dyDescent="0.25">
      <c r="A22" s="2">
        <v>16</v>
      </c>
      <c r="B22" s="20" t="s">
        <v>42</v>
      </c>
      <c r="C22" s="30">
        <v>13</v>
      </c>
      <c r="D22" s="30">
        <v>85</v>
      </c>
      <c r="E22" s="30">
        <v>3.8</v>
      </c>
      <c r="F22" s="30">
        <v>3.7</v>
      </c>
      <c r="G22" s="30">
        <v>91</v>
      </c>
      <c r="H22" s="30">
        <v>9</v>
      </c>
      <c r="I22" s="30">
        <v>0</v>
      </c>
      <c r="J22" s="22" t="s">
        <v>54</v>
      </c>
      <c r="K22" s="30">
        <v>2</v>
      </c>
      <c r="L22" s="30">
        <v>2</v>
      </c>
      <c r="M22" s="68" t="s">
        <v>53</v>
      </c>
      <c r="N22" s="70"/>
      <c r="O22" s="72"/>
    </row>
    <row r="23" spans="1:17" s="65" customFormat="1" ht="12.75" customHeight="1" x14ac:dyDescent="0.25">
      <c r="A23" s="75" t="s">
        <v>5</v>
      </c>
      <c r="B23" s="75"/>
      <c r="C23" s="63">
        <f>SUM(C7:C22)</f>
        <v>325</v>
      </c>
      <c r="D23" s="64">
        <f t="shared" ref="D23:J23" si="1">AVERAGE(D7:D22)</f>
        <v>92.875</v>
      </c>
      <c r="E23" s="64">
        <f t="shared" si="1"/>
        <v>4.0925000000000002</v>
      </c>
      <c r="F23" s="64">
        <f t="shared" si="1"/>
        <v>3.8443750000000003</v>
      </c>
      <c r="G23" s="64">
        <f t="shared" si="1"/>
        <v>52.980000000000004</v>
      </c>
      <c r="H23" s="64">
        <f t="shared" si="1"/>
        <v>41.478124999999991</v>
      </c>
      <c r="I23" s="64">
        <f t="shared" si="1"/>
        <v>2.375</v>
      </c>
      <c r="J23" s="64" t="e">
        <f t="shared" si="1"/>
        <v>#DIV/0!</v>
      </c>
      <c r="K23" s="64">
        <f>SUM(K7:K22)</f>
        <v>22</v>
      </c>
      <c r="L23" s="64">
        <f>SUM(L7:L22)</f>
        <v>22</v>
      </c>
      <c r="M23" s="64"/>
      <c r="N23" s="70"/>
      <c r="O23" s="72"/>
    </row>
    <row r="24" spans="1:17" x14ac:dyDescent="0.25">
      <c r="N24" s="70"/>
      <c r="O24" s="72"/>
    </row>
    <row r="25" spans="1:17" x14ac:dyDescent="0.25">
      <c r="B25" s="76" t="s">
        <v>55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</row>
    <row r="26" spans="1:17" x14ac:dyDescent="0.25">
      <c r="B26" s="76" t="s">
        <v>56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</row>
    <row r="27" spans="1:17" x14ac:dyDescent="0.25">
      <c r="B27" s="76" t="s">
        <v>57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</row>
    <row r="29" spans="1:17" s="4" customFormat="1" ht="15.75" x14ac:dyDescent="0.25">
      <c r="A29" s="9"/>
      <c r="B29" s="73" t="s">
        <v>58</v>
      </c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9"/>
      <c r="O29" s="9"/>
      <c r="P29" s="9"/>
      <c r="Q29" s="9"/>
    </row>
    <row r="30" spans="1:17" s="4" customFormat="1" ht="15.75" x14ac:dyDescent="0.25">
      <c r="A30" s="9"/>
      <c r="B30" s="73" t="s">
        <v>59</v>
      </c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9"/>
      <c r="O30" s="9"/>
      <c r="P30" s="9"/>
      <c r="Q30" s="9"/>
    </row>
    <row r="31" spans="1:17" s="4" customFormat="1" ht="15.75" x14ac:dyDescent="0.25">
      <c r="A31" s="9"/>
      <c r="B31" s="74" t="s">
        <v>60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9"/>
      <c r="N31" s="9"/>
      <c r="O31" s="9"/>
      <c r="P31" s="9"/>
      <c r="Q31" s="9"/>
    </row>
    <row r="32" spans="1:17" x14ac:dyDescent="0.25">
      <c r="A32"/>
      <c r="B32"/>
      <c r="C32"/>
      <c r="D32"/>
      <c r="E32"/>
      <c r="F32"/>
      <c r="G32" s="8"/>
      <c r="H32"/>
      <c r="I32"/>
      <c r="J32"/>
      <c r="K32"/>
      <c r="L32"/>
      <c r="M32"/>
      <c r="N32"/>
      <c r="O32"/>
      <c r="P32"/>
      <c r="Q32"/>
    </row>
  </sheetData>
  <mergeCells count="25">
    <mergeCell ref="O5:O6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G5:I5"/>
    <mergeCell ref="J5:J6"/>
    <mergeCell ref="K5:L5"/>
    <mergeCell ref="M5:M6"/>
    <mergeCell ref="N5:N6"/>
    <mergeCell ref="N7:N24"/>
    <mergeCell ref="O7:O24"/>
    <mergeCell ref="B29:M29"/>
    <mergeCell ref="B30:M30"/>
    <mergeCell ref="B31:L31"/>
    <mergeCell ref="A23:B23"/>
    <mergeCell ref="B25:L25"/>
    <mergeCell ref="B26:L26"/>
    <mergeCell ref="B27:L27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topLeftCell="A13" zoomScale="64" zoomScaleNormal="64" zoomScaleSheetLayoutView="100" workbookViewId="0">
      <selection activeCell="B24" sqref="B24:M24"/>
    </sheetView>
  </sheetViews>
  <sheetFormatPr defaultRowHeight="15" x14ac:dyDescent="0.25"/>
  <cols>
    <col min="1" max="1" width="4" style="3" customWidth="1"/>
    <col min="2" max="3" width="19.5703125" style="3" customWidth="1"/>
    <col min="4" max="4" width="21.5703125" style="3" customWidth="1"/>
    <col min="5" max="6" width="16.42578125" style="3" customWidth="1"/>
    <col min="7" max="7" width="8.5703125" style="3" customWidth="1"/>
    <col min="8" max="8" width="9.5703125" style="3" customWidth="1"/>
    <col min="9" max="9" width="8.42578125" style="3" customWidth="1"/>
    <col min="10" max="10" width="20.7109375" style="3" customWidth="1"/>
    <col min="11" max="11" width="11.140625" style="3" customWidth="1"/>
    <col min="12" max="12" width="10.85546875" style="3" customWidth="1"/>
    <col min="13" max="13" width="26.140625" style="3" customWidth="1"/>
    <col min="14" max="14" width="38.85546875" style="3" customWidth="1"/>
    <col min="15" max="15" width="35.5703125" style="3" customWidth="1"/>
    <col min="16" max="16384" width="9.140625" style="3"/>
  </cols>
  <sheetData>
    <row r="1" spans="1:15" s="5" customFormat="1" ht="24.75" customHeight="1" x14ac:dyDescent="0.25">
      <c r="A1" s="78" t="s">
        <v>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5" s="13" customFormat="1" ht="26.25" customHeight="1" x14ac:dyDescent="0.25">
      <c r="A2" s="79" t="s">
        <v>61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</row>
    <row r="3" spans="1:15" s="13" customFormat="1" ht="27" customHeight="1" x14ac:dyDescent="0.25">
      <c r="A3" s="80" t="s">
        <v>21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15" s="13" customFormat="1" ht="28.5" customHeight="1" x14ac:dyDescent="0.25">
      <c r="A4" s="81" t="s">
        <v>22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3"/>
    </row>
    <row r="5" spans="1:15" s="10" customFormat="1" ht="145.5" customHeight="1" x14ac:dyDescent="0.25">
      <c r="A5" s="78" t="s">
        <v>0</v>
      </c>
      <c r="B5" s="84" t="s">
        <v>1</v>
      </c>
      <c r="C5" s="85" t="s">
        <v>13</v>
      </c>
      <c r="D5" s="84" t="s">
        <v>17</v>
      </c>
      <c r="E5" s="84" t="s">
        <v>12</v>
      </c>
      <c r="F5" s="84" t="s">
        <v>14</v>
      </c>
      <c r="G5" s="87" t="s">
        <v>11</v>
      </c>
      <c r="H5" s="87"/>
      <c r="I5" s="87"/>
      <c r="J5" s="87" t="s">
        <v>9</v>
      </c>
      <c r="K5" s="88" t="s">
        <v>10</v>
      </c>
      <c r="L5" s="88"/>
      <c r="M5" s="88" t="s">
        <v>15</v>
      </c>
      <c r="N5" s="89" t="s">
        <v>18</v>
      </c>
      <c r="O5" s="77" t="s">
        <v>19</v>
      </c>
    </row>
    <row r="6" spans="1:15" s="10" customFormat="1" ht="87" customHeight="1" x14ac:dyDescent="0.25">
      <c r="A6" s="78"/>
      <c r="B6" s="84"/>
      <c r="C6" s="86"/>
      <c r="D6" s="84"/>
      <c r="E6" s="84"/>
      <c r="F6" s="84"/>
      <c r="G6" s="11" t="s">
        <v>6</v>
      </c>
      <c r="H6" s="11" t="s">
        <v>7</v>
      </c>
      <c r="I6" s="11" t="s">
        <v>8</v>
      </c>
      <c r="J6" s="87"/>
      <c r="K6" s="12" t="s">
        <v>2</v>
      </c>
      <c r="L6" s="12" t="s">
        <v>3</v>
      </c>
      <c r="M6" s="88"/>
      <c r="N6" s="89"/>
      <c r="O6" s="77"/>
    </row>
    <row r="7" spans="1:15" ht="20.25" customHeight="1" x14ac:dyDescent="0.25">
      <c r="A7" s="1">
        <v>1</v>
      </c>
      <c r="B7" s="31" t="s">
        <v>62</v>
      </c>
      <c r="C7" s="31">
        <v>45</v>
      </c>
      <c r="D7" s="32">
        <v>80</v>
      </c>
      <c r="E7" s="31">
        <v>4.0999999999999996</v>
      </c>
      <c r="F7" s="31">
        <v>4</v>
      </c>
      <c r="G7" s="33">
        <v>75</v>
      </c>
      <c r="H7" s="33">
        <v>5</v>
      </c>
      <c r="I7" s="33">
        <v>0</v>
      </c>
      <c r="J7" s="32" t="s">
        <v>44</v>
      </c>
      <c r="K7" s="34">
        <v>1</v>
      </c>
      <c r="L7" s="34">
        <v>1</v>
      </c>
      <c r="M7" s="32" t="s">
        <v>63</v>
      </c>
      <c r="N7" s="69" t="s">
        <v>130</v>
      </c>
      <c r="O7" s="71" t="s">
        <v>131</v>
      </c>
    </row>
    <row r="8" spans="1:15" ht="20.25" customHeight="1" x14ac:dyDescent="0.25">
      <c r="A8" s="1">
        <v>2</v>
      </c>
      <c r="B8" s="31" t="s">
        <v>64</v>
      </c>
      <c r="C8" s="31">
        <v>46</v>
      </c>
      <c r="D8" s="32">
        <v>97</v>
      </c>
      <c r="E8" s="31">
        <v>4</v>
      </c>
      <c r="F8" s="31">
        <v>4</v>
      </c>
      <c r="G8" s="33">
        <v>67</v>
      </c>
      <c r="H8" s="33">
        <v>30</v>
      </c>
      <c r="I8" s="33">
        <v>0</v>
      </c>
      <c r="J8" s="32" t="s">
        <v>44</v>
      </c>
      <c r="K8" s="34">
        <v>2</v>
      </c>
      <c r="L8" s="34">
        <v>2</v>
      </c>
      <c r="M8" s="35" t="s">
        <v>65</v>
      </c>
      <c r="N8" s="70"/>
      <c r="O8" s="72"/>
    </row>
    <row r="9" spans="1:15" ht="20.25" customHeight="1" x14ac:dyDescent="0.25">
      <c r="A9" s="1">
        <v>3</v>
      </c>
      <c r="B9" s="31" t="s">
        <v>66</v>
      </c>
      <c r="C9" s="31">
        <v>26</v>
      </c>
      <c r="D9" s="35">
        <v>96</v>
      </c>
      <c r="E9" s="31">
        <v>4</v>
      </c>
      <c r="F9" s="31">
        <v>3.6</v>
      </c>
      <c r="G9" s="33">
        <v>48</v>
      </c>
      <c r="H9" s="33">
        <v>48</v>
      </c>
      <c r="I9" s="33">
        <v>0</v>
      </c>
      <c r="J9" s="32" t="s">
        <v>44</v>
      </c>
      <c r="K9" s="34">
        <v>1</v>
      </c>
      <c r="L9" s="34">
        <v>1</v>
      </c>
      <c r="M9" s="35" t="s">
        <v>67</v>
      </c>
      <c r="N9" s="70"/>
      <c r="O9" s="72"/>
    </row>
    <row r="10" spans="1:15" ht="20.25" customHeight="1" x14ac:dyDescent="0.25">
      <c r="A10" s="1">
        <v>4</v>
      </c>
      <c r="B10" s="31" t="s">
        <v>68</v>
      </c>
      <c r="C10" s="31">
        <v>13</v>
      </c>
      <c r="D10" s="32">
        <v>92</v>
      </c>
      <c r="E10" s="31">
        <v>3.8</v>
      </c>
      <c r="F10" s="31">
        <v>3.6</v>
      </c>
      <c r="G10" s="33">
        <v>80</v>
      </c>
      <c r="H10" s="33">
        <v>11</v>
      </c>
      <c r="I10" s="33">
        <v>0</v>
      </c>
      <c r="J10" s="32" t="s">
        <v>44</v>
      </c>
      <c r="K10" s="34">
        <v>1</v>
      </c>
      <c r="L10" s="34">
        <v>1</v>
      </c>
      <c r="M10" s="35" t="s">
        <v>69</v>
      </c>
      <c r="N10" s="70"/>
      <c r="O10" s="72"/>
    </row>
    <row r="11" spans="1:15" ht="20.25" customHeight="1" x14ac:dyDescent="0.25">
      <c r="A11" s="1">
        <v>5</v>
      </c>
      <c r="B11" s="31" t="s">
        <v>70</v>
      </c>
      <c r="C11" s="31">
        <v>9</v>
      </c>
      <c r="D11" s="32">
        <v>92</v>
      </c>
      <c r="E11" s="31">
        <v>4</v>
      </c>
      <c r="F11" s="31">
        <v>3.8</v>
      </c>
      <c r="G11" s="33">
        <v>50</v>
      </c>
      <c r="H11" s="33">
        <v>50</v>
      </c>
      <c r="I11" s="33">
        <v>0</v>
      </c>
      <c r="J11" s="32" t="s">
        <v>44</v>
      </c>
      <c r="K11" s="34">
        <v>1</v>
      </c>
      <c r="L11" s="34">
        <v>1</v>
      </c>
      <c r="M11" s="35" t="s">
        <v>71</v>
      </c>
      <c r="N11" s="70"/>
      <c r="O11" s="72"/>
    </row>
    <row r="12" spans="1:15" ht="20.25" customHeight="1" x14ac:dyDescent="0.25">
      <c r="A12" s="1">
        <v>6</v>
      </c>
      <c r="B12" s="31" t="s">
        <v>72</v>
      </c>
      <c r="C12" s="31">
        <v>15</v>
      </c>
      <c r="D12" s="32">
        <v>100</v>
      </c>
      <c r="E12" s="31">
        <v>3.9</v>
      </c>
      <c r="F12" s="31">
        <v>3.9</v>
      </c>
      <c r="G12" s="33">
        <v>100</v>
      </c>
      <c r="H12" s="33">
        <v>0</v>
      </c>
      <c r="I12" s="33">
        <v>0</v>
      </c>
      <c r="J12" s="32" t="s">
        <v>44</v>
      </c>
      <c r="K12" s="34">
        <v>2</v>
      </c>
      <c r="L12" s="34">
        <v>2</v>
      </c>
      <c r="M12" s="32" t="s">
        <v>73</v>
      </c>
      <c r="N12" s="70"/>
      <c r="O12" s="72"/>
    </row>
    <row r="13" spans="1:15" ht="20.25" customHeight="1" x14ac:dyDescent="0.25">
      <c r="A13" s="1">
        <v>7</v>
      </c>
      <c r="B13" s="31" t="s">
        <v>74</v>
      </c>
      <c r="C13" s="31">
        <v>8</v>
      </c>
      <c r="D13" s="32">
        <v>100</v>
      </c>
      <c r="E13" s="31">
        <v>4.2</v>
      </c>
      <c r="F13" s="31">
        <v>3.6</v>
      </c>
      <c r="G13" s="36">
        <v>37.5</v>
      </c>
      <c r="H13" s="36">
        <v>62.5</v>
      </c>
      <c r="I13" s="33">
        <v>0</v>
      </c>
      <c r="J13" s="32" t="s">
        <v>44</v>
      </c>
      <c r="K13" s="34">
        <v>1</v>
      </c>
      <c r="L13" s="34">
        <v>1</v>
      </c>
      <c r="M13" s="22" t="s">
        <v>75</v>
      </c>
      <c r="N13" s="70"/>
      <c r="O13" s="72"/>
    </row>
    <row r="14" spans="1:15" ht="20.25" customHeight="1" x14ac:dyDescent="0.25">
      <c r="A14" s="1">
        <v>8</v>
      </c>
      <c r="B14" s="31" t="s">
        <v>36</v>
      </c>
      <c r="C14" s="31">
        <v>19</v>
      </c>
      <c r="D14" s="32">
        <v>84</v>
      </c>
      <c r="E14" s="31">
        <v>4</v>
      </c>
      <c r="F14" s="31">
        <v>3.5</v>
      </c>
      <c r="G14" s="33">
        <v>79</v>
      </c>
      <c r="H14" s="33">
        <v>9</v>
      </c>
      <c r="I14" s="33">
        <v>0</v>
      </c>
      <c r="J14" s="32" t="s">
        <v>44</v>
      </c>
      <c r="K14" s="34">
        <v>1</v>
      </c>
      <c r="L14" s="34">
        <v>1</v>
      </c>
      <c r="M14" s="22" t="s">
        <v>76</v>
      </c>
      <c r="N14" s="70"/>
      <c r="O14" s="72"/>
    </row>
    <row r="15" spans="1:15" ht="20.25" customHeight="1" x14ac:dyDescent="0.25">
      <c r="A15" s="1">
        <v>9</v>
      </c>
      <c r="B15" s="31" t="s">
        <v>77</v>
      </c>
      <c r="C15" s="31">
        <v>18</v>
      </c>
      <c r="D15" s="32">
        <v>100</v>
      </c>
      <c r="E15" s="31">
        <v>4.3</v>
      </c>
      <c r="F15" s="31">
        <v>3.8</v>
      </c>
      <c r="G15" s="33">
        <v>55.5</v>
      </c>
      <c r="H15" s="33">
        <v>44.4</v>
      </c>
      <c r="I15" s="33">
        <v>0</v>
      </c>
      <c r="J15" s="32" t="s">
        <v>44</v>
      </c>
      <c r="K15" s="34">
        <v>1</v>
      </c>
      <c r="L15" s="34">
        <v>1</v>
      </c>
      <c r="M15" s="35" t="s">
        <v>78</v>
      </c>
      <c r="N15" s="70"/>
      <c r="O15" s="72"/>
    </row>
    <row r="16" spans="1:15" ht="20.25" customHeight="1" x14ac:dyDescent="0.25">
      <c r="A16" s="1">
        <v>10</v>
      </c>
      <c r="B16" s="31" t="s">
        <v>79</v>
      </c>
      <c r="C16" s="31">
        <v>5</v>
      </c>
      <c r="D16" s="32">
        <v>100</v>
      </c>
      <c r="E16" s="31">
        <v>4.4000000000000004</v>
      </c>
      <c r="F16" s="31">
        <v>3.6</v>
      </c>
      <c r="G16" s="33">
        <v>10</v>
      </c>
      <c r="H16" s="33">
        <v>90</v>
      </c>
      <c r="I16" s="33">
        <v>0</v>
      </c>
      <c r="J16" s="32" t="s">
        <v>44</v>
      </c>
      <c r="K16" s="37">
        <v>1</v>
      </c>
      <c r="L16" s="34">
        <v>1</v>
      </c>
      <c r="M16" s="35" t="s">
        <v>80</v>
      </c>
      <c r="N16" s="70"/>
      <c r="O16" s="72"/>
    </row>
    <row r="17" spans="1:17" ht="20.25" customHeight="1" x14ac:dyDescent="0.25">
      <c r="A17" s="1">
        <v>11</v>
      </c>
      <c r="B17" s="31" t="s">
        <v>81</v>
      </c>
      <c r="C17" s="31">
        <v>82</v>
      </c>
      <c r="D17" s="32">
        <v>93</v>
      </c>
      <c r="E17" s="38">
        <v>4.0999999999999996</v>
      </c>
      <c r="F17" s="39">
        <v>4.0999999999999996</v>
      </c>
      <c r="G17" s="33">
        <v>53</v>
      </c>
      <c r="H17" s="33">
        <v>39</v>
      </c>
      <c r="I17" s="33">
        <v>0</v>
      </c>
      <c r="J17" s="32" t="s">
        <v>44</v>
      </c>
      <c r="K17" s="34">
        <v>2</v>
      </c>
      <c r="L17" s="34">
        <v>2</v>
      </c>
      <c r="M17" s="35" t="s">
        <v>80</v>
      </c>
      <c r="N17" s="70"/>
      <c r="O17" s="72"/>
    </row>
    <row r="18" spans="1:17" ht="20.25" customHeight="1" x14ac:dyDescent="0.25">
      <c r="A18" s="1">
        <v>12</v>
      </c>
      <c r="B18" s="31" t="s">
        <v>82</v>
      </c>
      <c r="C18" s="31">
        <v>13</v>
      </c>
      <c r="D18" s="32">
        <v>100</v>
      </c>
      <c r="E18" s="39">
        <v>4</v>
      </c>
      <c r="F18" s="31">
        <v>4</v>
      </c>
      <c r="G18" s="33">
        <v>84</v>
      </c>
      <c r="H18" s="33">
        <v>16</v>
      </c>
      <c r="I18" s="33">
        <v>0</v>
      </c>
      <c r="J18" s="32" t="s">
        <v>44</v>
      </c>
      <c r="K18" s="34">
        <v>2</v>
      </c>
      <c r="L18" s="34">
        <v>2</v>
      </c>
      <c r="M18" s="40" t="s">
        <v>83</v>
      </c>
      <c r="N18" s="70"/>
      <c r="O18" s="72"/>
    </row>
    <row r="19" spans="1:17" ht="20.25" customHeight="1" x14ac:dyDescent="0.25">
      <c r="A19" s="1">
        <v>13</v>
      </c>
      <c r="B19" s="31" t="s">
        <v>84</v>
      </c>
      <c r="C19" s="31">
        <v>15</v>
      </c>
      <c r="D19" s="32">
        <v>93</v>
      </c>
      <c r="E19" s="31">
        <v>4</v>
      </c>
      <c r="F19" s="31">
        <v>3</v>
      </c>
      <c r="G19" s="33">
        <v>14.29</v>
      </c>
      <c r="H19" s="33">
        <v>78</v>
      </c>
      <c r="I19" s="33">
        <v>0</v>
      </c>
      <c r="J19" s="32" t="s">
        <v>44</v>
      </c>
      <c r="K19" s="34">
        <v>1</v>
      </c>
      <c r="L19" s="34">
        <v>1</v>
      </c>
      <c r="M19" s="22" t="s">
        <v>85</v>
      </c>
      <c r="N19" s="70"/>
      <c r="O19" s="72"/>
    </row>
    <row r="20" spans="1:17" ht="20.25" customHeight="1" x14ac:dyDescent="0.25">
      <c r="A20" s="1">
        <v>14</v>
      </c>
      <c r="B20" s="31" t="s">
        <v>86</v>
      </c>
      <c r="C20" s="31">
        <v>18</v>
      </c>
      <c r="D20" s="35">
        <v>100</v>
      </c>
      <c r="E20" s="31">
        <v>4</v>
      </c>
      <c r="F20" s="31">
        <v>3.7</v>
      </c>
      <c r="G20" s="41">
        <v>72</v>
      </c>
      <c r="H20" s="33">
        <v>28</v>
      </c>
      <c r="I20" s="33">
        <v>0</v>
      </c>
      <c r="J20" s="32" t="s">
        <v>44</v>
      </c>
      <c r="K20" s="34">
        <v>1</v>
      </c>
      <c r="L20" s="34">
        <v>1</v>
      </c>
      <c r="M20" s="22" t="s">
        <v>87</v>
      </c>
      <c r="N20" s="70"/>
      <c r="O20" s="72"/>
    </row>
    <row r="21" spans="1:17" ht="20.25" customHeight="1" x14ac:dyDescent="0.25">
      <c r="A21" s="1">
        <v>15</v>
      </c>
      <c r="B21" s="31" t="s">
        <v>88</v>
      </c>
      <c r="C21" s="31">
        <v>12</v>
      </c>
      <c r="D21" s="32">
        <v>91</v>
      </c>
      <c r="E21" s="31">
        <v>4.5999999999999996</v>
      </c>
      <c r="F21" s="31">
        <v>4</v>
      </c>
      <c r="G21" s="33">
        <v>45</v>
      </c>
      <c r="H21" s="33">
        <v>46</v>
      </c>
      <c r="I21" s="33">
        <v>0</v>
      </c>
      <c r="J21" s="32" t="s">
        <v>44</v>
      </c>
      <c r="K21" s="34">
        <v>1</v>
      </c>
      <c r="L21" s="34">
        <v>1</v>
      </c>
      <c r="M21" s="32" t="s">
        <v>73</v>
      </c>
      <c r="N21" s="70"/>
      <c r="O21" s="72"/>
    </row>
    <row r="22" spans="1:17" ht="20.25" customHeight="1" x14ac:dyDescent="0.25">
      <c r="A22" s="1">
        <v>16</v>
      </c>
      <c r="B22" s="31" t="s">
        <v>89</v>
      </c>
      <c r="C22" s="31">
        <v>15</v>
      </c>
      <c r="D22" s="32">
        <v>92</v>
      </c>
      <c r="E22" s="31">
        <v>4</v>
      </c>
      <c r="F22" s="31">
        <v>4</v>
      </c>
      <c r="G22" s="33">
        <v>58</v>
      </c>
      <c r="H22" s="33">
        <v>28</v>
      </c>
      <c r="I22" s="33">
        <v>6</v>
      </c>
      <c r="J22" s="32" t="s">
        <v>44</v>
      </c>
      <c r="K22" s="34">
        <v>1</v>
      </c>
      <c r="L22" s="34">
        <v>1</v>
      </c>
      <c r="M22" s="32" t="s">
        <v>73</v>
      </c>
      <c r="N22" s="70"/>
      <c r="O22" s="72"/>
    </row>
    <row r="23" spans="1:17" ht="20.25" customHeight="1" x14ac:dyDescent="0.25">
      <c r="A23" s="1">
        <v>17</v>
      </c>
      <c r="B23" s="31" t="s">
        <v>90</v>
      </c>
      <c r="C23" s="31">
        <v>30</v>
      </c>
      <c r="D23" s="32">
        <v>97</v>
      </c>
      <c r="E23" s="31">
        <v>3.6</v>
      </c>
      <c r="F23" s="31">
        <v>3.8</v>
      </c>
      <c r="G23" s="33">
        <v>83</v>
      </c>
      <c r="H23" s="33">
        <v>17</v>
      </c>
      <c r="I23" s="33">
        <v>0</v>
      </c>
      <c r="J23" s="32" t="s">
        <v>44</v>
      </c>
      <c r="K23" s="34">
        <v>2</v>
      </c>
      <c r="L23" s="34">
        <v>2</v>
      </c>
      <c r="M23" s="32" t="s">
        <v>73</v>
      </c>
      <c r="N23" s="70"/>
      <c r="O23" s="72"/>
    </row>
    <row r="24" spans="1:17" ht="20.25" customHeight="1" x14ac:dyDescent="0.25">
      <c r="A24" s="1">
        <v>18</v>
      </c>
      <c r="B24" s="31" t="s">
        <v>29</v>
      </c>
      <c r="C24" s="31">
        <v>2</v>
      </c>
      <c r="D24" s="35">
        <v>100</v>
      </c>
      <c r="E24" s="31">
        <v>4</v>
      </c>
      <c r="F24" s="31">
        <v>3.5</v>
      </c>
      <c r="G24" s="33">
        <v>50</v>
      </c>
      <c r="H24" s="33">
        <v>50</v>
      </c>
      <c r="I24" s="33">
        <v>0</v>
      </c>
      <c r="J24" s="32" t="s">
        <v>44</v>
      </c>
      <c r="K24" s="34">
        <v>1</v>
      </c>
      <c r="L24" s="34">
        <v>1</v>
      </c>
      <c r="M24" s="32" t="s">
        <v>65</v>
      </c>
      <c r="N24" s="70"/>
      <c r="O24" s="72"/>
    </row>
    <row r="25" spans="1:17" s="7" customFormat="1" ht="18.75" x14ac:dyDescent="0.25">
      <c r="A25" s="90" t="s">
        <v>5</v>
      </c>
      <c r="B25" s="90"/>
      <c r="C25" s="14">
        <f>SUM(C7:C24)</f>
        <v>391</v>
      </c>
      <c r="D25" s="6">
        <f t="shared" ref="D25:J25" si="0">AVERAGE(D7:D24)</f>
        <v>94.833333333333329</v>
      </c>
      <c r="E25" s="6">
        <f t="shared" si="0"/>
        <v>4.0555555555555554</v>
      </c>
      <c r="F25" s="6">
        <f t="shared" si="0"/>
        <v>3.75</v>
      </c>
      <c r="G25" s="6">
        <f t="shared" si="0"/>
        <v>58.960555555555551</v>
      </c>
      <c r="H25" s="6">
        <f t="shared" si="0"/>
        <v>36.216666666666669</v>
      </c>
      <c r="I25" s="6">
        <f t="shared" si="0"/>
        <v>0.33333333333333331</v>
      </c>
      <c r="J25" s="6" t="e">
        <f t="shared" si="0"/>
        <v>#DIV/0!</v>
      </c>
      <c r="K25" s="6">
        <f>SUM(K7:K24)</f>
        <v>23</v>
      </c>
      <c r="L25" s="6">
        <f>SUM(L7:L24)</f>
        <v>23</v>
      </c>
      <c r="M25" s="6"/>
      <c r="N25" s="6"/>
      <c r="O25" s="6"/>
    </row>
    <row r="27" spans="1:17" x14ac:dyDescent="0.25">
      <c r="B27" s="76" t="s">
        <v>91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</row>
    <row r="28" spans="1:17" x14ac:dyDescent="0.25">
      <c r="B28" s="76" t="s">
        <v>56</v>
      </c>
      <c r="C28" s="76"/>
      <c r="D28" s="76"/>
      <c r="E28" s="76"/>
      <c r="F28" s="76"/>
      <c r="G28" s="76"/>
      <c r="H28" s="76"/>
      <c r="I28" s="76"/>
      <c r="J28" s="76"/>
      <c r="K28" s="76"/>
      <c r="L28" s="76"/>
    </row>
    <row r="29" spans="1:17" x14ac:dyDescent="0.25">
      <c r="B29" s="76" t="s">
        <v>92</v>
      </c>
      <c r="C29" s="76"/>
      <c r="D29" s="76"/>
      <c r="E29" s="76"/>
      <c r="F29" s="76"/>
      <c r="G29" s="76"/>
      <c r="H29" s="76"/>
      <c r="I29" s="76"/>
      <c r="J29" s="76"/>
      <c r="K29" s="76"/>
      <c r="L29" s="76"/>
    </row>
    <row r="31" spans="1:17" s="4" customFormat="1" ht="15.75" x14ac:dyDescent="0.25">
      <c r="A31" s="9"/>
      <c r="B31" s="73" t="s">
        <v>93</v>
      </c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9"/>
      <c r="O31" s="9"/>
      <c r="P31" s="9"/>
      <c r="Q31" s="9"/>
    </row>
    <row r="32" spans="1:17" s="4" customFormat="1" ht="15.75" x14ac:dyDescent="0.25">
      <c r="A32" s="9"/>
      <c r="B32" s="73" t="s">
        <v>59</v>
      </c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9"/>
      <c r="O32" s="9"/>
      <c r="P32" s="9"/>
      <c r="Q32" s="9"/>
    </row>
    <row r="33" spans="1:17" s="4" customFormat="1" ht="15.75" x14ac:dyDescent="0.25">
      <c r="A33" s="9"/>
      <c r="B33" s="74" t="s">
        <v>94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9"/>
      <c r="N33" s="9"/>
      <c r="O33" s="9"/>
      <c r="P33" s="9"/>
      <c r="Q33" s="9"/>
    </row>
    <row r="34" spans="1:17" x14ac:dyDescent="0.25">
      <c r="A34"/>
      <c r="B34"/>
      <c r="C34"/>
      <c r="D34"/>
      <c r="E34"/>
      <c r="F34"/>
      <c r="G34" s="8"/>
      <c r="H34"/>
      <c r="I34"/>
      <c r="J34"/>
      <c r="K34"/>
      <c r="L34"/>
      <c r="M34"/>
      <c r="N34"/>
      <c r="O34"/>
      <c r="P34"/>
      <c r="Q34"/>
    </row>
  </sheetData>
  <mergeCells count="25">
    <mergeCell ref="O5:O6"/>
    <mergeCell ref="O7:O24"/>
    <mergeCell ref="N7:N24"/>
    <mergeCell ref="A4:N4"/>
    <mergeCell ref="G5:I5"/>
    <mergeCell ref="K5:L5"/>
    <mergeCell ref="A1:N1"/>
    <mergeCell ref="A2:N2"/>
    <mergeCell ref="A3:N3"/>
    <mergeCell ref="J5:J6"/>
    <mergeCell ref="M5:M6"/>
    <mergeCell ref="N5:N6"/>
    <mergeCell ref="C5:C6"/>
    <mergeCell ref="B33:L33"/>
    <mergeCell ref="B31:M31"/>
    <mergeCell ref="B32:M32"/>
    <mergeCell ref="A25:B25"/>
    <mergeCell ref="A5:A6"/>
    <mergeCell ref="B5:B6"/>
    <mergeCell ref="D5:D6"/>
    <mergeCell ref="E5:E6"/>
    <mergeCell ref="F5:F6"/>
    <mergeCell ref="B27:L27"/>
    <mergeCell ref="B28:L28"/>
    <mergeCell ref="B29:L29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2"/>
  <sheetViews>
    <sheetView topLeftCell="F13" zoomScaleNormal="100" zoomScaleSheetLayoutView="100" workbookViewId="0">
      <selection activeCell="K12" sqref="K12:L12"/>
    </sheetView>
  </sheetViews>
  <sheetFormatPr defaultRowHeight="15" x14ac:dyDescent="0.25"/>
  <cols>
    <col min="1" max="1" width="4" style="3" customWidth="1"/>
    <col min="2" max="3" width="19.5703125" style="3" customWidth="1"/>
    <col min="4" max="4" width="21.5703125" style="3" customWidth="1"/>
    <col min="5" max="6" width="16.42578125" style="3" customWidth="1"/>
    <col min="7" max="7" width="8.5703125" style="3" customWidth="1"/>
    <col min="8" max="8" width="9.5703125" style="3" customWidth="1"/>
    <col min="9" max="9" width="8.42578125" style="3" customWidth="1"/>
    <col min="10" max="10" width="20.7109375" style="3" customWidth="1"/>
    <col min="11" max="11" width="11.140625" style="3" customWidth="1"/>
    <col min="12" max="12" width="10.85546875" style="3" customWidth="1"/>
    <col min="13" max="13" width="26.140625" style="3" customWidth="1"/>
    <col min="14" max="14" width="38.85546875" style="3" customWidth="1"/>
    <col min="15" max="15" width="35.28515625" style="3" customWidth="1"/>
    <col min="16" max="16384" width="9.140625" style="3"/>
  </cols>
  <sheetData>
    <row r="1" spans="1:15" s="5" customFormat="1" ht="24.75" customHeight="1" x14ac:dyDescent="0.25">
      <c r="A1" s="78" t="s">
        <v>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5" s="13" customFormat="1" ht="26.25" customHeight="1" x14ac:dyDescent="0.25">
      <c r="A2" s="79" t="s">
        <v>23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</row>
    <row r="3" spans="1:15" s="13" customFormat="1" ht="27" customHeight="1" x14ac:dyDescent="0.25">
      <c r="A3" s="80" t="s">
        <v>21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15" s="13" customFormat="1" ht="28.5" customHeight="1" x14ac:dyDescent="0.25">
      <c r="A4" s="81" t="s">
        <v>22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3"/>
    </row>
    <row r="5" spans="1:15" s="10" customFormat="1" ht="145.5" customHeight="1" x14ac:dyDescent="0.25">
      <c r="A5" s="78" t="s">
        <v>0</v>
      </c>
      <c r="B5" s="84" t="s">
        <v>1</v>
      </c>
      <c r="C5" s="85" t="s">
        <v>13</v>
      </c>
      <c r="D5" s="84" t="s">
        <v>17</v>
      </c>
      <c r="E5" s="84" t="s">
        <v>12</v>
      </c>
      <c r="F5" s="84" t="s">
        <v>14</v>
      </c>
      <c r="G5" s="87" t="s">
        <v>11</v>
      </c>
      <c r="H5" s="87"/>
      <c r="I5" s="87"/>
      <c r="J5" s="87" t="s">
        <v>9</v>
      </c>
      <c r="K5" s="88" t="s">
        <v>10</v>
      </c>
      <c r="L5" s="88"/>
      <c r="M5" s="88" t="s">
        <v>15</v>
      </c>
      <c r="N5" s="89" t="s">
        <v>18</v>
      </c>
      <c r="O5" s="77" t="s">
        <v>19</v>
      </c>
    </row>
    <row r="6" spans="1:15" s="10" customFormat="1" ht="87" customHeight="1" x14ac:dyDescent="0.25">
      <c r="A6" s="78"/>
      <c r="B6" s="84"/>
      <c r="C6" s="86"/>
      <c r="D6" s="84"/>
      <c r="E6" s="84"/>
      <c r="F6" s="84"/>
      <c r="G6" s="11" t="s">
        <v>6</v>
      </c>
      <c r="H6" s="11" t="s">
        <v>7</v>
      </c>
      <c r="I6" s="11" t="s">
        <v>8</v>
      </c>
      <c r="J6" s="87"/>
      <c r="K6" s="12" t="s">
        <v>2</v>
      </c>
      <c r="L6" s="12" t="s">
        <v>3</v>
      </c>
      <c r="M6" s="88"/>
      <c r="N6" s="89"/>
      <c r="O6" s="77"/>
    </row>
    <row r="7" spans="1:15" ht="20.25" customHeight="1" x14ac:dyDescent="0.2">
      <c r="A7" s="2">
        <v>1</v>
      </c>
      <c r="B7" s="15" t="s">
        <v>27</v>
      </c>
      <c r="C7" s="31">
        <v>24</v>
      </c>
      <c r="D7" s="31">
        <v>100</v>
      </c>
      <c r="E7" s="31">
        <v>4.2</v>
      </c>
      <c r="F7" s="31">
        <v>4.0999999999999996</v>
      </c>
      <c r="G7" s="32">
        <v>42</v>
      </c>
      <c r="H7" s="32">
        <v>58</v>
      </c>
      <c r="I7" s="32">
        <v>0</v>
      </c>
      <c r="J7" s="22" t="s">
        <v>44</v>
      </c>
      <c r="K7" s="45">
        <v>2</v>
      </c>
      <c r="L7" s="45">
        <v>2</v>
      </c>
      <c r="M7" s="22" t="s">
        <v>43</v>
      </c>
      <c r="N7" s="69" t="s">
        <v>130</v>
      </c>
      <c r="O7" s="71" t="s">
        <v>131</v>
      </c>
    </row>
    <row r="8" spans="1:15" ht="20.25" customHeight="1" x14ac:dyDescent="0.25">
      <c r="A8" s="2">
        <v>2</v>
      </c>
      <c r="B8" s="46" t="s">
        <v>28</v>
      </c>
      <c r="C8" s="47">
        <v>53</v>
      </c>
      <c r="D8" s="45">
        <v>92</v>
      </c>
      <c r="E8" s="45">
        <v>4</v>
      </c>
      <c r="F8" s="45">
        <v>4</v>
      </c>
      <c r="G8" s="45">
        <v>45</v>
      </c>
      <c r="H8" s="45">
        <v>44</v>
      </c>
      <c r="I8" s="45">
        <v>11</v>
      </c>
      <c r="J8" s="23" t="s">
        <v>44</v>
      </c>
      <c r="K8" s="45">
        <v>2</v>
      </c>
      <c r="L8" s="45">
        <v>2</v>
      </c>
      <c r="M8" s="23" t="s">
        <v>45</v>
      </c>
      <c r="N8" s="70"/>
      <c r="O8" s="72"/>
    </row>
    <row r="9" spans="1:15" ht="20.25" customHeight="1" x14ac:dyDescent="0.25">
      <c r="A9" s="2">
        <v>3</v>
      </c>
      <c r="B9" s="46" t="s">
        <v>29</v>
      </c>
      <c r="C9" s="47">
        <v>6</v>
      </c>
      <c r="D9" s="45">
        <v>100</v>
      </c>
      <c r="E9" s="48">
        <v>3.8</v>
      </c>
      <c r="F9" s="48">
        <v>3.5</v>
      </c>
      <c r="G9" s="45">
        <v>50</v>
      </c>
      <c r="H9" s="45">
        <v>50</v>
      </c>
      <c r="I9" s="45">
        <v>0</v>
      </c>
      <c r="J9" s="23" t="s">
        <v>44</v>
      </c>
      <c r="K9" s="45">
        <v>1</v>
      </c>
      <c r="L9" s="45">
        <v>1</v>
      </c>
      <c r="M9" s="52" t="s">
        <v>46</v>
      </c>
      <c r="N9" s="70"/>
      <c r="O9" s="72"/>
    </row>
    <row r="10" spans="1:15" ht="20.25" customHeight="1" x14ac:dyDescent="0.25">
      <c r="A10" s="2">
        <v>4</v>
      </c>
      <c r="B10" s="46" t="s">
        <v>30</v>
      </c>
      <c r="C10" s="47">
        <v>73</v>
      </c>
      <c r="D10" s="48">
        <v>89</v>
      </c>
      <c r="E10" s="45">
        <v>4.2</v>
      </c>
      <c r="F10" s="45">
        <v>4</v>
      </c>
      <c r="G10" s="45">
        <v>41</v>
      </c>
      <c r="H10" s="45">
        <v>18</v>
      </c>
      <c r="I10" s="45">
        <v>6</v>
      </c>
      <c r="J10" s="23" t="s">
        <v>44</v>
      </c>
      <c r="K10" s="45">
        <v>2</v>
      </c>
      <c r="L10" s="45">
        <v>2</v>
      </c>
      <c r="M10" s="23" t="s">
        <v>47</v>
      </c>
      <c r="N10" s="70"/>
      <c r="O10" s="72"/>
    </row>
    <row r="11" spans="1:15" ht="20.25" customHeight="1" x14ac:dyDescent="0.25">
      <c r="A11" s="2">
        <v>5</v>
      </c>
      <c r="B11" s="46" t="s">
        <v>31</v>
      </c>
      <c r="C11" s="47">
        <v>4</v>
      </c>
      <c r="D11" s="45">
        <v>100</v>
      </c>
      <c r="E11" s="48">
        <v>4.2</v>
      </c>
      <c r="F11" s="48">
        <v>3.7</v>
      </c>
      <c r="G11" s="45">
        <v>50</v>
      </c>
      <c r="H11" s="45">
        <v>50</v>
      </c>
      <c r="I11" s="45">
        <v>0</v>
      </c>
      <c r="J11" s="23" t="s">
        <v>44</v>
      </c>
      <c r="K11" s="45">
        <v>1</v>
      </c>
      <c r="L11" s="45">
        <v>1</v>
      </c>
      <c r="M11" s="23" t="s">
        <v>48</v>
      </c>
      <c r="N11" s="70"/>
      <c r="O11" s="72"/>
    </row>
    <row r="12" spans="1:15" ht="20.25" customHeight="1" x14ac:dyDescent="0.2">
      <c r="A12" s="2">
        <v>6</v>
      </c>
      <c r="B12" s="17" t="s">
        <v>32</v>
      </c>
      <c r="C12" s="49">
        <v>10</v>
      </c>
      <c r="D12" s="49">
        <v>90</v>
      </c>
      <c r="E12" s="49">
        <v>4.5999999999999996</v>
      </c>
      <c r="F12" s="49">
        <v>4</v>
      </c>
      <c r="G12" s="49">
        <v>44</v>
      </c>
      <c r="H12" s="49">
        <v>56</v>
      </c>
      <c r="I12" s="49">
        <v>0</v>
      </c>
      <c r="J12" s="23" t="s">
        <v>44</v>
      </c>
      <c r="K12" s="66">
        <v>1</v>
      </c>
      <c r="L12" s="66">
        <v>1</v>
      </c>
      <c r="M12" s="22" t="s">
        <v>43</v>
      </c>
      <c r="N12" s="70"/>
      <c r="O12" s="72"/>
    </row>
    <row r="13" spans="1:15" ht="20.25" customHeight="1" x14ac:dyDescent="0.25">
      <c r="A13" s="2">
        <v>7</v>
      </c>
      <c r="B13" s="46" t="s">
        <v>33</v>
      </c>
      <c r="C13" s="47">
        <v>6</v>
      </c>
      <c r="D13" s="45">
        <v>67</v>
      </c>
      <c r="E13" s="45">
        <v>4.2</v>
      </c>
      <c r="F13" s="45">
        <v>4</v>
      </c>
      <c r="G13" s="45">
        <v>75</v>
      </c>
      <c r="H13" s="45">
        <v>25</v>
      </c>
      <c r="I13" s="45">
        <v>0</v>
      </c>
      <c r="J13" s="23" t="s">
        <v>44</v>
      </c>
      <c r="K13" s="45">
        <v>1</v>
      </c>
      <c r="L13" s="45">
        <v>1</v>
      </c>
      <c r="M13" s="23" t="s">
        <v>47</v>
      </c>
      <c r="N13" s="70"/>
      <c r="O13" s="72"/>
    </row>
    <row r="14" spans="1:15" ht="20.25" customHeight="1" x14ac:dyDescent="0.25">
      <c r="A14" s="2">
        <v>8</v>
      </c>
      <c r="B14" s="31" t="s">
        <v>34</v>
      </c>
      <c r="C14" s="47">
        <v>35</v>
      </c>
      <c r="D14" s="45">
        <v>91</v>
      </c>
      <c r="E14" s="45">
        <v>4.0999999999999996</v>
      </c>
      <c r="F14" s="45">
        <v>3.8</v>
      </c>
      <c r="G14" s="45">
        <v>56</v>
      </c>
      <c r="H14" s="45">
        <v>38</v>
      </c>
      <c r="I14" s="45">
        <v>6</v>
      </c>
      <c r="J14" s="23" t="s">
        <v>44</v>
      </c>
      <c r="K14" s="45">
        <v>2</v>
      </c>
      <c r="L14" s="45">
        <v>2</v>
      </c>
      <c r="M14" s="22" t="s">
        <v>49</v>
      </c>
      <c r="N14" s="70"/>
      <c r="O14" s="72"/>
    </row>
    <row r="15" spans="1:15" ht="20.25" customHeight="1" x14ac:dyDescent="0.25">
      <c r="A15" s="2">
        <v>9</v>
      </c>
      <c r="B15" s="46" t="s">
        <v>35</v>
      </c>
      <c r="C15" s="47">
        <v>12</v>
      </c>
      <c r="D15" s="45">
        <v>91.9</v>
      </c>
      <c r="E15" s="45">
        <v>4.28</v>
      </c>
      <c r="F15" s="45">
        <v>3.31</v>
      </c>
      <c r="G15" s="45">
        <v>45.45</v>
      </c>
      <c r="H15" s="45">
        <v>54.57</v>
      </c>
      <c r="I15" s="45">
        <v>0</v>
      </c>
      <c r="J15" s="23" t="s">
        <v>44</v>
      </c>
      <c r="K15" s="45">
        <v>1</v>
      </c>
      <c r="L15" s="45">
        <v>1</v>
      </c>
      <c r="M15" s="28" t="s">
        <v>47</v>
      </c>
      <c r="N15" s="70"/>
      <c r="O15" s="72"/>
    </row>
    <row r="16" spans="1:15" ht="20.25" customHeight="1" x14ac:dyDescent="0.25">
      <c r="A16" s="2">
        <v>10</v>
      </c>
      <c r="B16" s="46" t="s">
        <v>36</v>
      </c>
      <c r="C16" s="47">
        <v>27</v>
      </c>
      <c r="D16" s="45">
        <v>85.1</v>
      </c>
      <c r="E16" s="23">
        <v>4</v>
      </c>
      <c r="F16" s="23">
        <v>4</v>
      </c>
      <c r="G16" s="45">
        <v>56.52</v>
      </c>
      <c r="H16" s="45">
        <v>43</v>
      </c>
      <c r="I16" s="45">
        <v>0</v>
      </c>
      <c r="J16" s="23" t="s">
        <v>44</v>
      </c>
      <c r="K16" s="45">
        <v>1</v>
      </c>
      <c r="L16" s="45">
        <v>1</v>
      </c>
      <c r="M16" s="28" t="s">
        <v>47</v>
      </c>
      <c r="N16" s="70"/>
      <c r="O16" s="72"/>
    </row>
    <row r="17" spans="1:17" ht="20.25" customHeight="1" x14ac:dyDescent="0.25">
      <c r="A17" s="2">
        <v>11</v>
      </c>
      <c r="B17" s="46" t="s">
        <v>37</v>
      </c>
      <c r="C17" s="47">
        <v>13</v>
      </c>
      <c r="D17" s="45">
        <v>100</v>
      </c>
      <c r="E17" s="45">
        <v>4</v>
      </c>
      <c r="F17" s="45">
        <v>4</v>
      </c>
      <c r="G17" s="45">
        <v>4</v>
      </c>
      <c r="H17" s="45">
        <v>8</v>
      </c>
      <c r="I17" s="45">
        <v>0</v>
      </c>
      <c r="J17" s="23" t="s">
        <v>44</v>
      </c>
      <c r="K17" s="45">
        <v>1</v>
      </c>
      <c r="L17" s="45">
        <v>1</v>
      </c>
      <c r="M17" s="23" t="s">
        <v>50</v>
      </c>
      <c r="N17" s="70"/>
      <c r="O17" s="72"/>
    </row>
    <row r="18" spans="1:17" ht="20.25" customHeight="1" x14ac:dyDescent="0.25">
      <c r="A18" s="2">
        <v>12</v>
      </c>
      <c r="B18" s="50" t="s">
        <v>38</v>
      </c>
      <c r="C18" s="47">
        <v>3</v>
      </c>
      <c r="D18" s="45">
        <v>100</v>
      </c>
      <c r="E18" s="45">
        <v>4</v>
      </c>
      <c r="F18" s="45">
        <v>3.6</v>
      </c>
      <c r="G18" s="45">
        <v>67</v>
      </c>
      <c r="H18" s="45">
        <v>33</v>
      </c>
      <c r="I18" s="45">
        <v>0</v>
      </c>
      <c r="J18" s="23" t="s">
        <v>44</v>
      </c>
      <c r="K18" s="45">
        <v>1</v>
      </c>
      <c r="L18" s="45">
        <v>1</v>
      </c>
      <c r="M18" s="28" t="s">
        <v>47</v>
      </c>
      <c r="N18" s="70"/>
      <c r="O18" s="72"/>
    </row>
    <row r="19" spans="1:17" ht="20.25" customHeight="1" x14ac:dyDescent="0.25">
      <c r="A19" s="2">
        <v>13</v>
      </c>
      <c r="B19" s="50" t="s">
        <v>39</v>
      </c>
      <c r="C19" s="47">
        <v>12</v>
      </c>
      <c r="D19" s="45">
        <v>100</v>
      </c>
      <c r="E19" s="45">
        <v>4.0999999999999996</v>
      </c>
      <c r="F19" s="45">
        <v>3.8</v>
      </c>
      <c r="G19" s="45">
        <v>66.599999999999994</v>
      </c>
      <c r="H19" s="45">
        <v>33.299999999999997</v>
      </c>
      <c r="I19" s="45">
        <v>0</v>
      </c>
      <c r="J19" s="23" t="s">
        <v>44</v>
      </c>
      <c r="K19" s="45">
        <v>1</v>
      </c>
      <c r="L19" s="45">
        <v>1</v>
      </c>
      <c r="M19" s="45" t="s">
        <v>51</v>
      </c>
      <c r="N19" s="70"/>
      <c r="O19" s="72"/>
    </row>
    <row r="20" spans="1:17" ht="20.25" customHeight="1" x14ac:dyDescent="0.25">
      <c r="A20" s="2">
        <v>14</v>
      </c>
      <c r="B20" s="50" t="s">
        <v>40</v>
      </c>
      <c r="C20" s="47">
        <v>19</v>
      </c>
      <c r="D20" s="45">
        <v>95</v>
      </c>
      <c r="E20" s="45">
        <v>4</v>
      </c>
      <c r="F20" s="45">
        <v>4</v>
      </c>
      <c r="G20" s="45">
        <v>61.11</v>
      </c>
      <c r="H20" s="45">
        <v>27.78</v>
      </c>
      <c r="I20" s="45">
        <v>11.11</v>
      </c>
      <c r="J20" s="23" t="s">
        <v>44</v>
      </c>
      <c r="K20" s="45">
        <v>1</v>
      </c>
      <c r="L20" s="45">
        <v>1</v>
      </c>
      <c r="M20" s="45" t="s">
        <v>52</v>
      </c>
      <c r="N20" s="70"/>
      <c r="O20" s="72"/>
    </row>
    <row r="21" spans="1:17" ht="20.25" customHeight="1" x14ac:dyDescent="0.25">
      <c r="A21" s="2">
        <v>15</v>
      </c>
      <c r="B21" s="46" t="s">
        <v>41</v>
      </c>
      <c r="C21" s="46">
        <v>15</v>
      </c>
      <c r="D21" s="45">
        <f t="shared" ref="D21:I21" si="0">AVERAGE(D17:D17)</f>
        <v>100</v>
      </c>
      <c r="E21" s="51">
        <f t="shared" si="0"/>
        <v>4</v>
      </c>
      <c r="F21" s="51">
        <f t="shared" si="0"/>
        <v>4</v>
      </c>
      <c r="G21" s="51">
        <f t="shared" si="0"/>
        <v>4</v>
      </c>
      <c r="H21" s="51">
        <f t="shared" si="0"/>
        <v>8</v>
      </c>
      <c r="I21" s="51">
        <f t="shared" si="0"/>
        <v>0</v>
      </c>
      <c r="J21" s="51" t="s">
        <v>44</v>
      </c>
      <c r="K21" s="45">
        <v>2</v>
      </c>
      <c r="L21" s="45">
        <v>2</v>
      </c>
      <c r="M21" s="51" t="s">
        <v>47</v>
      </c>
      <c r="N21" s="70"/>
      <c r="O21" s="72"/>
    </row>
    <row r="22" spans="1:17" ht="20.25" customHeight="1" x14ac:dyDescent="0.25">
      <c r="A22" s="2">
        <v>16</v>
      </c>
      <c r="B22" s="53" t="s">
        <v>42</v>
      </c>
      <c r="C22" s="53">
        <v>13</v>
      </c>
      <c r="D22" s="53">
        <v>85</v>
      </c>
      <c r="E22" s="53">
        <v>3.8</v>
      </c>
      <c r="F22" s="53">
        <v>3.7</v>
      </c>
      <c r="G22" s="53">
        <v>91</v>
      </c>
      <c r="H22" s="53">
        <v>9</v>
      </c>
      <c r="I22" s="53">
        <v>0</v>
      </c>
      <c r="J22" s="53" t="s">
        <v>44</v>
      </c>
      <c r="K22" s="53">
        <v>2</v>
      </c>
      <c r="L22" s="53">
        <v>2</v>
      </c>
      <c r="M22" s="53" t="s">
        <v>53</v>
      </c>
      <c r="N22" s="70"/>
      <c r="O22" s="72"/>
    </row>
    <row r="23" spans="1:17" s="7" customFormat="1" ht="18.75" x14ac:dyDescent="0.25">
      <c r="A23" s="90" t="s">
        <v>5</v>
      </c>
      <c r="B23" s="90"/>
      <c r="C23" s="14">
        <f>SUM(C7:C22)</f>
        <v>325</v>
      </c>
      <c r="D23" s="6">
        <f t="shared" ref="D23:J23" si="1">AVERAGE(D7:D22)</f>
        <v>92.875</v>
      </c>
      <c r="E23" s="6">
        <f t="shared" si="1"/>
        <v>4.0925000000000002</v>
      </c>
      <c r="F23" s="6">
        <f t="shared" si="1"/>
        <v>3.8443750000000003</v>
      </c>
      <c r="G23" s="6">
        <f t="shared" si="1"/>
        <v>49.917500000000004</v>
      </c>
      <c r="H23" s="6">
        <f t="shared" si="1"/>
        <v>34.728124999999999</v>
      </c>
      <c r="I23" s="6">
        <f t="shared" si="1"/>
        <v>2.131875</v>
      </c>
      <c r="J23" s="6" t="e">
        <f t="shared" si="1"/>
        <v>#DIV/0!</v>
      </c>
      <c r="K23" s="6">
        <f>SUM(K7:K22)</f>
        <v>22</v>
      </c>
      <c r="L23" s="6">
        <f>SUM(L7:L22)</f>
        <v>22</v>
      </c>
      <c r="M23" s="6"/>
      <c r="N23" s="70"/>
      <c r="O23" s="72"/>
    </row>
    <row r="24" spans="1:17" x14ac:dyDescent="0.25">
      <c r="N24" s="70"/>
      <c r="O24" s="72"/>
    </row>
    <row r="25" spans="1:17" x14ac:dyDescent="0.25">
      <c r="B25" s="76" t="s">
        <v>91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</row>
    <row r="26" spans="1:17" x14ac:dyDescent="0.25">
      <c r="B26" s="76" t="s">
        <v>56</v>
      </c>
      <c r="C26" s="76"/>
      <c r="D26" s="76"/>
      <c r="E26" s="76"/>
      <c r="F26" s="76"/>
      <c r="G26" s="76"/>
      <c r="H26" s="76"/>
      <c r="I26" s="76"/>
      <c r="J26" s="76"/>
      <c r="K26" s="76"/>
      <c r="L26" s="76"/>
    </row>
    <row r="27" spans="1:17" x14ac:dyDescent="0.25">
      <c r="B27" s="76" t="s">
        <v>129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</row>
    <row r="29" spans="1:17" s="4" customFormat="1" ht="15.75" x14ac:dyDescent="0.25">
      <c r="A29" s="9"/>
      <c r="B29" s="73" t="s">
        <v>93</v>
      </c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9"/>
      <c r="O29" s="9"/>
      <c r="P29" s="9"/>
      <c r="Q29" s="9"/>
    </row>
    <row r="30" spans="1:17" s="4" customFormat="1" ht="15.75" x14ac:dyDescent="0.25">
      <c r="A30" s="9"/>
      <c r="B30" s="73" t="s">
        <v>59</v>
      </c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9"/>
      <c r="O30" s="9"/>
      <c r="P30" s="9"/>
      <c r="Q30" s="9"/>
    </row>
    <row r="31" spans="1:17" s="4" customFormat="1" ht="15.75" x14ac:dyDescent="0.25">
      <c r="A31" s="9"/>
      <c r="B31" s="74" t="s">
        <v>94</v>
      </c>
      <c r="C31" s="74"/>
      <c r="D31" s="74"/>
      <c r="E31" s="74"/>
      <c r="F31" s="74"/>
      <c r="G31" s="74"/>
      <c r="H31" s="74"/>
      <c r="I31" s="74"/>
      <c r="J31" s="74"/>
      <c r="K31" s="74"/>
      <c r="L31" s="74"/>
      <c r="M31" s="9"/>
      <c r="N31" s="9"/>
      <c r="O31" s="9"/>
      <c r="P31" s="9"/>
      <c r="Q31" s="9"/>
    </row>
    <row r="32" spans="1:17" x14ac:dyDescent="0.25">
      <c r="A32"/>
      <c r="B32"/>
      <c r="C32"/>
      <c r="D32"/>
      <c r="E32"/>
      <c r="F32"/>
      <c r="G32" s="8"/>
      <c r="H32"/>
      <c r="I32"/>
      <c r="J32"/>
      <c r="K32"/>
      <c r="L32"/>
      <c r="M32"/>
      <c r="N32"/>
      <c r="O32"/>
      <c r="P32"/>
      <c r="Q32"/>
    </row>
  </sheetData>
  <mergeCells count="25">
    <mergeCell ref="O5:O6"/>
    <mergeCell ref="N5:N6"/>
    <mergeCell ref="A23:B23"/>
    <mergeCell ref="N7:N24"/>
    <mergeCell ref="O7:O24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B31:L31"/>
    <mergeCell ref="G5:I5"/>
    <mergeCell ref="J5:J6"/>
    <mergeCell ref="K5:L5"/>
    <mergeCell ref="M5:M6"/>
    <mergeCell ref="B25:L25"/>
    <mergeCell ref="B26:L26"/>
    <mergeCell ref="B27:L27"/>
    <mergeCell ref="B29:M29"/>
    <mergeCell ref="B30:M30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4"/>
  <sheetViews>
    <sheetView topLeftCell="F7" zoomScaleNormal="100" zoomScaleSheetLayoutView="100" workbookViewId="0">
      <selection activeCell="B29" sqref="B29:L29"/>
    </sheetView>
  </sheetViews>
  <sheetFormatPr defaultRowHeight="15" x14ac:dyDescent="0.25"/>
  <cols>
    <col min="1" max="1" width="4" style="3" customWidth="1"/>
    <col min="2" max="3" width="19.5703125" style="3" customWidth="1"/>
    <col min="4" max="4" width="21.5703125" style="3" customWidth="1"/>
    <col min="5" max="6" width="16.42578125" style="3" customWidth="1"/>
    <col min="7" max="7" width="8.5703125" style="3" customWidth="1"/>
    <col min="8" max="8" width="9.5703125" style="3" customWidth="1"/>
    <col min="9" max="9" width="8.42578125" style="3" customWidth="1"/>
    <col min="10" max="10" width="20.7109375" style="3" customWidth="1"/>
    <col min="11" max="11" width="11.140625" style="3" customWidth="1"/>
    <col min="12" max="12" width="10.85546875" style="3" customWidth="1"/>
    <col min="13" max="13" width="26.140625" style="3" customWidth="1"/>
    <col min="14" max="14" width="38.85546875" style="3" customWidth="1"/>
    <col min="15" max="15" width="35.5703125" style="3" customWidth="1"/>
    <col min="16" max="16384" width="9.140625" style="3"/>
  </cols>
  <sheetData>
    <row r="1" spans="1:15" s="5" customFormat="1" ht="24.75" customHeight="1" x14ac:dyDescent="0.25">
      <c r="A1" s="78" t="s">
        <v>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5" s="13" customFormat="1" ht="26.25" customHeight="1" x14ac:dyDescent="0.25">
      <c r="A2" s="79" t="s">
        <v>24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</row>
    <row r="3" spans="1:15" s="13" customFormat="1" ht="27" customHeight="1" x14ac:dyDescent="0.25">
      <c r="A3" s="80" t="s">
        <v>21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15" s="13" customFormat="1" ht="28.5" customHeight="1" x14ac:dyDescent="0.25">
      <c r="A4" s="81" t="s">
        <v>22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3"/>
    </row>
    <row r="5" spans="1:15" s="10" customFormat="1" ht="145.5" customHeight="1" x14ac:dyDescent="0.25">
      <c r="A5" s="78" t="s">
        <v>0</v>
      </c>
      <c r="B5" s="84" t="s">
        <v>1</v>
      </c>
      <c r="C5" s="85" t="s">
        <v>13</v>
      </c>
      <c r="D5" s="84" t="s">
        <v>17</v>
      </c>
      <c r="E5" s="84" t="s">
        <v>12</v>
      </c>
      <c r="F5" s="84" t="s">
        <v>14</v>
      </c>
      <c r="G5" s="87" t="s">
        <v>11</v>
      </c>
      <c r="H5" s="87"/>
      <c r="I5" s="87"/>
      <c r="J5" s="87" t="s">
        <v>9</v>
      </c>
      <c r="K5" s="88" t="s">
        <v>10</v>
      </c>
      <c r="L5" s="88"/>
      <c r="M5" s="88" t="s">
        <v>15</v>
      </c>
      <c r="N5" s="89" t="s">
        <v>18</v>
      </c>
      <c r="O5" s="77" t="s">
        <v>19</v>
      </c>
    </row>
    <row r="6" spans="1:15" s="10" customFormat="1" ht="87" customHeight="1" x14ac:dyDescent="0.25">
      <c r="A6" s="78"/>
      <c r="B6" s="84"/>
      <c r="C6" s="86"/>
      <c r="D6" s="84"/>
      <c r="E6" s="84"/>
      <c r="F6" s="84"/>
      <c r="G6" s="11" t="s">
        <v>6</v>
      </c>
      <c r="H6" s="11" t="s">
        <v>7</v>
      </c>
      <c r="I6" s="11" t="s">
        <v>8</v>
      </c>
      <c r="J6" s="87"/>
      <c r="K6" s="12" t="s">
        <v>2</v>
      </c>
      <c r="L6" s="12" t="s">
        <v>3</v>
      </c>
      <c r="M6" s="88"/>
      <c r="N6" s="89"/>
      <c r="O6" s="77"/>
    </row>
    <row r="7" spans="1:15" ht="20.25" customHeight="1" x14ac:dyDescent="0.25">
      <c r="A7" s="2">
        <v>1</v>
      </c>
      <c r="B7" s="54" t="s">
        <v>62</v>
      </c>
      <c r="C7" s="54">
        <v>25</v>
      </c>
      <c r="D7" s="55">
        <v>96</v>
      </c>
      <c r="E7" s="54">
        <v>4.0999999999999996</v>
      </c>
      <c r="F7" s="54">
        <v>4</v>
      </c>
      <c r="G7" s="43">
        <v>88</v>
      </c>
      <c r="H7" s="43">
        <v>10</v>
      </c>
      <c r="I7" s="43">
        <v>0</v>
      </c>
      <c r="J7" s="60">
        <v>3.9</v>
      </c>
      <c r="K7" s="56">
        <v>1</v>
      </c>
      <c r="L7" s="56">
        <v>1</v>
      </c>
      <c r="M7" s="22" t="s">
        <v>95</v>
      </c>
      <c r="N7" s="69" t="s">
        <v>130</v>
      </c>
      <c r="O7" s="71" t="s">
        <v>131</v>
      </c>
    </row>
    <row r="8" spans="1:15" ht="20.25" customHeight="1" x14ac:dyDescent="0.25">
      <c r="A8" s="2">
        <v>2</v>
      </c>
      <c r="B8" s="54" t="s">
        <v>64</v>
      </c>
      <c r="C8" s="54">
        <v>45</v>
      </c>
      <c r="D8" s="55">
        <v>95</v>
      </c>
      <c r="E8" s="54">
        <v>4.0999999999999996</v>
      </c>
      <c r="F8" s="54">
        <v>4</v>
      </c>
      <c r="G8" s="43">
        <v>40</v>
      </c>
      <c r="H8" s="43">
        <v>54</v>
      </c>
      <c r="I8" s="43">
        <v>6</v>
      </c>
      <c r="J8" s="60">
        <v>4</v>
      </c>
      <c r="K8" s="56">
        <v>2</v>
      </c>
      <c r="L8" s="56">
        <v>2</v>
      </c>
      <c r="M8" s="22" t="s">
        <v>96</v>
      </c>
      <c r="N8" s="70"/>
      <c r="O8" s="72"/>
    </row>
    <row r="9" spans="1:15" ht="20.25" customHeight="1" x14ac:dyDescent="0.25">
      <c r="A9" s="2">
        <v>3</v>
      </c>
      <c r="B9" s="54" t="s">
        <v>66</v>
      </c>
      <c r="C9" s="54">
        <v>16</v>
      </c>
      <c r="D9" s="55">
        <v>94</v>
      </c>
      <c r="E9" s="54">
        <v>3.7</v>
      </c>
      <c r="F9" s="54">
        <v>3.4</v>
      </c>
      <c r="G9" s="43">
        <v>60</v>
      </c>
      <c r="H9" s="43">
        <v>33.39</v>
      </c>
      <c r="I9" s="43">
        <v>6.67</v>
      </c>
      <c r="J9" s="60">
        <v>3.6</v>
      </c>
      <c r="K9" s="56">
        <v>1</v>
      </c>
      <c r="L9" s="56">
        <v>1</v>
      </c>
      <c r="M9" s="22" t="s">
        <v>96</v>
      </c>
      <c r="N9" s="70"/>
      <c r="O9" s="72"/>
    </row>
    <row r="10" spans="1:15" ht="20.25" customHeight="1" x14ac:dyDescent="0.25">
      <c r="A10" s="2">
        <v>4</v>
      </c>
      <c r="B10" s="54" t="s">
        <v>68</v>
      </c>
      <c r="C10" s="54">
        <v>8</v>
      </c>
      <c r="D10" s="55">
        <v>100</v>
      </c>
      <c r="E10" s="54">
        <v>3.8</v>
      </c>
      <c r="F10" s="54">
        <v>3.6</v>
      </c>
      <c r="G10" s="43">
        <v>88</v>
      </c>
      <c r="H10" s="43">
        <v>12</v>
      </c>
      <c r="I10" s="43">
        <v>0</v>
      </c>
      <c r="J10" s="60">
        <v>4</v>
      </c>
      <c r="K10" s="56">
        <v>2</v>
      </c>
      <c r="L10" s="56">
        <v>2</v>
      </c>
      <c r="M10" s="22" t="s">
        <v>97</v>
      </c>
      <c r="N10" s="70"/>
      <c r="O10" s="72"/>
    </row>
    <row r="11" spans="1:15" ht="20.25" customHeight="1" x14ac:dyDescent="0.25">
      <c r="A11" s="2">
        <v>5</v>
      </c>
      <c r="B11" s="54" t="s">
        <v>70</v>
      </c>
      <c r="C11" s="54">
        <v>11</v>
      </c>
      <c r="D11" s="55">
        <v>91</v>
      </c>
      <c r="E11" s="54">
        <v>4.4000000000000004</v>
      </c>
      <c r="F11" s="54">
        <v>3.7</v>
      </c>
      <c r="G11" s="43">
        <v>30</v>
      </c>
      <c r="H11" s="43">
        <v>70</v>
      </c>
      <c r="I11" s="43">
        <v>0</v>
      </c>
      <c r="J11" s="60">
        <v>3.7</v>
      </c>
      <c r="K11" s="56">
        <v>1</v>
      </c>
      <c r="L11" s="56">
        <v>1</v>
      </c>
      <c r="M11" s="22" t="s">
        <v>98</v>
      </c>
      <c r="N11" s="70"/>
      <c r="O11" s="72"/>
    </row>
    <row r="12" spans="1:15" ht="20.25" customHeight="1" x14ac:dyDescent="0.25">
      <c r="A12" s="2">
        <v>6</v>
      </c>
      <c r="B12" s="54" t="s">
        <v>99</v>
      </c>
      <c r="C12" s="54">
        <v>14</v>
      </c>
      <c r="D12" s="55">
        <v>92</v>
      </c>
      <c r="E12" s="54">
        <v>3.8</v>
      </c>
      <c r="F12" s="54">
        <v>3.8</v>
      </c>
      <c r="G12" s="43">
        <v>13</v>
      </c>
      <c r="H12" s="43">
        <v>0</v>
      </c>
      <c r="I12" s="43">
        <v>0</v>
      </c>
      <c r="J12" s="60">
        <v>3.8</v>
      </c>
      <c r="K12" s="56">
        <v>2</v>
      </c>
      <c r="L12" s="56">
        <v>2</v>
      </c>
      <c r="M12" s="22" t="s">
        <v>96</v>
      </c>
      <c r="N12" s="70"/>
      <c r="O12" s="72"/>
    </row>
    <row r="13" spans="1:15" ht="20.25" customHeight="1" x14ac:dyDescent="0.25">
      <c r="A13" s="2">
        <v>7</v>
      </c>
      <c r="B13" s="54" t="s">
        <v>100</v>
      </c>
      <c r="C13" s="54">
        <v>17</v>
      </c>
      <c r="D13" s="55">
        <v>100</v>
      </c>
      <c r="E13" s="54">
        <v>4</v>
      </c>
      <c r="F13" s="54">
        <v>3.8</v>
      </c>
      <c r="G13" s="43">
        <v>93.75</v>
      </c>
      <c r="H13" s="43">
        <v>6</v>
      </c>
      <c r="I13" s="43">
        <v>0</v>
      </c>
      <c r="J13" s="60">
        <v>4</v>
      </c>
      <c r="K13" s="56">
        <v>1</v>
      </c>
      <c r="L13" s="56">
        <v>1</v>
      </c>
      <c r="M13" s="22" t="s">
        <v>101</v>
      </c>
      <c r="N13" s="70"/>
      <c r="O13" s="72"/>
    </row>
    <row r="14" spans="1:15" ht="20.25" customHeight="1" x14ac:dyDescent="0.2">
      <c r="A14" s="2">
        <v>8</v>
      </c>
      <c r="B14" s="54" t="s">
        <v>102</v>
      </c>
      <c r="C14" s="54">
        <v>16</v>
      </c>
      <c r="D14" s="55">
        <v>100</v>
      </c>
      <c r="E14" s="54">
        <v>4.5</v>
      </c>
      <c r="F14" s="54">
        <v>3.8</v>
      </c>
      <c r="G14" s="43">
        <v>31.25</v>
      </c>
      <c r="H14" s="43">
        <v>68.75</v>
      </c>
      <c r="I14" s="43">
        <v>0</v>
      </c>
      <c r="J14" s="60">
        <v>4.0999999999999996</v>
      </c>
      <c r="K14" s="56">
        <v>1</v>
      </c>
      <c r="L14" s="56">
        <v>1</v>
      </c>
      <c r="M14" s="61" t="s">
        <v>103</v>
      </c>
      <c r="N14" s="70"/>
      <c r="O14" s="72"/>
    </row>
    <row r="15" spans="1:15" ht="20.25" customHeight="1" x14ac:dyDescent="0.25">
      <c r="A15" s="2">
        <v>9</v>
      </c>
      <c r="B15" s="54" t="s">
        <v>79</v>
      </c>
      <c r="C15" s="54">
        <v>7</v>
      </c>
      <c r="D15" s="55">
        <v>100</v>
      </c>
      <c r="E15" s="54">
        <v>3.5</v>
      </c>
      <c r="F15" s="54">
        <v>3.5</v>
      </c>
      <c r="G15" s="43">
        <v>100</v>
      </c>
      <c r="H15" s="43">
        <v>0</v>
      </c>
      <c r="I15" s="43">
        <v>0</v>
      </c>
      <c r="J15" s="60">
        <v>3</v>
      </c>
      <c r="K15" s="56">
        <v>1</v>
      </c>
      <c r="L15" s="56">
        <v>1</v>
      </c>
      <c r="M15" s="22" t="s">
        <v>104</v>
      </c>
      <c r="N15" s="70"/>
      <c r="O15" s="72"/>
    </row>
    <row r="16" spans="1:15" ht="20.25" customHeight="1" x14ac:dyDescent="0.25">
      <c r="A16" s="2">
        <v>10</v>
      </c>
      <c r="B16" s="54" t="s">
        <v>82</v>
      </c>
      <c r="C16" s="54">
        <v>17</v>
      </c>
      <c r="D16" s="55">
        <v>100</v>
      </c>
      <c r="E16" s="54">
        <v>4</v>
      </c>
      <c r="F16" s="54">
        <v>4</v>
      </c>
      <c r="G16" s="43">
        <v>82</v>
      </c>
      <c r="H16" s="43">
        <v>18</v>
      </c>
      <c r="I16" s="43">
        <v>0</v>
      </c>
      <c r="J16" s="60">
        <v>4</v>
      </c>
      <c r="K16" s="56">
        <v>2</v>
      </c>
      <c r="L16" s="56">
        <v>2</v>
      </c>
      <c r="M16" s="22" t="s">
        <v>105</v>
      </c>
      <c r="N16" s="70"/>
      <c r="O16" s="72"/>
    </row>
    <row r="17" spans="1:17" ht="20.25" customHeight="1" x14ac:dyDescent="0.25">
      <c r="A17" s="2">
        <v>11</v>
      </c>
      <c r="B17" s="54" t="s">
        <v>106</v>
      </c>
      <c r="C17" s="54">
        <v>50</v>
      </c>
      <c r="D17" s="55">
        <v>46</v>
      </c>
      <c r="E17" s="54">
        <v>4</v>
      </c>
      <c r="F17" s="54">
        <v>4</v>
      </c>
      <c r="G17" s="43">
        <v>39</v>
      </c>
      <c r="H17" s="43">
        <v>8</v>
      </c>
      <c r="I17" s="43">
        <v>0</v>
      </c>
      <c r="J17" s="60">
        <v>4</v>
      </c>
      <c r="K17" s="56">
        <v>2</v>
      </c>
      <c r="L17" s="56">
        <v>2</v>
      </c>
      <c r="M17" s="22" t="s">
        <v>105</v>
      </c>
      <c r="N17" s="70"/>
      <c r="O17" s="72"/>
    </row>
    <row r="18" spans="1:17" ht="20.25" customHeight="1" x14ac:dyDescent="0.25">
      <c r="A18" s="2">
        <v>12</v>
      </c>
      <c r="B18" s="54" t="s">
        <v>107</v>
      </c>
      <c r="C18" s="54">
        <v>7</v>
      </c>
      <c r="D18" s="55">
        <v>100</v>
      </c>
      <c r="E18" s="54">
        <v>4</v>
      </c>
      <c r="F18" s="54">
        <v>3</v>
      </c>
      <c r="G18" s="43">
        <v>42.86</v>
      </c>
      <c r="H18" s="43">
        <v>57.14</v>
      </c>
      <c r="I18" s="43">
        <v>0</v>
      </c>
      <c r="J18" s="60">
        <v>3</v>
      </c>
      <c r="K18" s="56">
        <v>1</v>
      </c>
      <c r="L18" s="56">
        <v>1</v>
      </c>
      <c r="M18" s="22" t="s">
        <v>105</v>
      </c>
      <c r="N18" s="70"/>
      <c r="O18" s="72"/>
    </row>
    <row r="19" spans="1:17" ht="20.25" customHeight="1" x14ac:dyDescent="0.25">
      <c r="A19" s="2">
        <v>13</v>
      </c>
      <c r="B19" s="54" t="s">
        <v>86</v>
      </c>
      <c r="C19" s="54">
        <v>11</v>
      </c>
      <c r="D19" s="55">
        <v>100</v>
      </c>
      <c r="E19" s="54">
        <v>3.8</v>
      </c>
      <c r="F19" s="54">
        <v>3.3</v>
      </c>
      <c r="G19" s="43">
        <v>81</v>
      </c>
      <c r="H19" s="43">
        <v>9</v>
      </c>
      <c r="I19" s="43">
        <v>9</v>
      </c>
      <c r="J19" s="60">
        <v>4</v>
      </c>
      <c r="K19" s="56">
        <v>1</v>
      </c>
      <c r="L19" s="56">
        <v>1</v>
      </c>
      <c r="M19" s="22" t="s">
        <v>108</v>
      </c>
      <c r="N19" s="70"/>
      <c r="O19" s="72"/>
    </row>
    <row r="20" spans="1:17" ht="20.25" customHeight="1" x14ac:dyDescent="0.25">
      <c r="A20" s="2">
        <v>14</v>
      </c>
      <c r="B20" s="54" t="s">
        <v>88</v>
      </c>
      <c r="C20" s="54">
        <v>7</v>
      </c>
      <c r="D20" s="55">
        <v>100</v>
      </c>
      <c r="E20" s="54">
        <v>4.7</v>
      </c>
      <c r="F20" s="54">
        <v>4.0999999999999996</v>
      </c>
      <c r="G20" s="43">
        <v>43</v>
      </c>
      <c r="H20" s="43">
        <v>57</v>
      </c>
      <c r="I20" s="43">
        <v>0</v>
      </c>
      <c r="J20" s="60">
        <v>4</v>
      </c>
      <c r="K20" s="56">
        <v>1</v>
      </c>
      <c r="L20" s="56">
        <v>1</v>
      </c>
      <c r="M20" s="22" t="s">
        <v>109</v>
      </c>
      <c r="N20" s="70"/>
      <c r="O20" s="72"/>
    </row>
    <row r="21" spans="1:17" ht="20.25" customHeight="1" x14ac:dyDescent="0.25">
      <c r="A21" s="2">
        <v>15</v>
      </c>
      <c r="B21" s="54" t="s">
        <v>89</v>
      </c>
      <c r="C21" s="54">
        <v>7</v>
      </c>
      <c r="D21" s="55">
        <v>65</v>
      </c>
      <c r="E21" s="54">
        <v>4</v>
      </c>
      <c r="F21" s="54">
        <v>4</v>
      </c>
      <c r="G21" s="43">
        <v>3</v>
      </c>
      <c r="H21" s="43">
        <v>1</v>
      </c>
      <c r="I21" s="43">
        <v>0</v>
      </c>
      <c r="J21" s="60">
        <v>4</v>
      </c>
      <c r="K21" s="56">
        <v>1</v>
      </c>
      <c r="L21" s="56">
        <v>1</v>
      </c>
      <c r="M21" s="22" t="s">
        <v>109</v>
      </c>
      <c r="N21" s="70"/>
      <c r="O21" s="72"/>
    </row>
    <row r="22" spans="1:17" ht="20.25" customHeight="1" x14ac:dyDescent="0.25">
      <c r="A22" s="2">
        <v>16</v>
      </c>
      <c r="B22" s="54" t="s">
        <v>90</v>
      </c>
      <c r="C22" s="54">
        <v>27</v>
      </c>
      <c r="D22" s="55">
        <v>89</v>
      </c>
      <c r="E22" s="54">
        <v>3.5</v>
      </c>
      <c r="F22" s="54">
        <v>3.5</v>
      </c>
      <c r="G22" s="43">
        <v>92</v>
      </c>
      <c r="H22" s="43">
        <v>8</v>
      </c>
      <c r="I22" s="43">
        <v>0</v>
      </c>
      <c r="J22" s="60">
        <v>3.8</v>
      </c>
      <c r="K22" s="56">
        <v>2</v>
      </c>
      <c r="L22" s="56">
        <v>2</v>
      </c>
      <c r="M22" s="22" t="s">
        <v>110</v>
      </c>
      <c r="N22" s="70"/>
      <c r="O22" s="72"/>
    </row>
    <row r="23" spans="1:17" ht="20.25" customHeight="1" x14ac:dyDescent="0.25">
      <c r="A23" s="2">
        <v>17</v>
      </c>
      <c r="B23" s="54" t="s">
        <v>111</v>
      </c>
      <c r="C23" s="54">
        <v>7</v>
      </c>
      <c r="D23" s="55">
        <v>85</v>
      </c>
      <c r="E23" s="54">
        <v>4.2</v>
      </c>
      <c r="F23" s="54">
        <v>4</v>
      </c>
      <c r="G23" s="43">
        <v>66</v>
      </c>
      <c r="H23" s="43">
        <v>34</v>
      </c>
      <c r="I23" s="43">
        <v>0</v>
      </c>
      <c r="J23" s="60">
        <v>3.8</v>
      </c>
      <c r="K23" s="56">
        <v>1</v>
      </c>
      <c r="L23" s="56">
        <v>1</v>
      </c>
      <c r="M23" s="62" t="s">
        <v>112</v>
      </c>
      <c r="N23" s="70"/>
      <c r="O23" s="72"/>
    </row>
    <row r="24" spans="1:17" ht="20.25" customHeight="1" x14ac:dyDescent="0.25">
      <c r="A24" s="2">
        <v>18</v>
      </c>
      <c r="B24" s="54" t="s">
        <v>29</v>
      </c>
      <c r="C24" s="54">
        <v>6</v>
      </c>
      <c r="D24" s="55">
        <v>100</v>
      </c>
      <c r="E24" s="54">
        <v>3.8</v>
      </c>
      <c r="F24" s="54">
        <v>3.7</v>
      </c>
      <c r="G24" s="44">
        <v>83</v>
      </c>
      <c r="H24" s="44">
        <v>17</v>
      </c>
      <c r="I24" s="43">
        <v>0</v>
      </c>
      <c r="J24" s="60">
        <v>3.7</v>
      </c>
      <c r="K24" s="56">
        <v>1</v>
      </c>
      <c r="L24" s="56">
        <v>1</v>
      </c>
      <c r="M24" s="22" t="s">
        <v>113</v>
      </c>
      <c r="N24" s="70"/>
      <c r="O24" s="72"/>
    </row>
    <row r="25" spans="1:17" s="7" customFormat="1" ht="18.75" x14ac:dyDescent="0.25">
      <c r="A25" s="90" t="s">
        <v>5</v>
      </c>
      <c r="B25" s="90"/>
      <c r="C25" s="14">
        <f>SUM(C7:C24)</f>
        <v>298</v>
      </c>
      <c r="D25" s="6">
        <f t="shared" ref="D25:J25" si="0">AVERAGE(D7:D24)</f>
        <v>91.833333333333329</v>
      </c>
      <c r="E25" s="6">
        <f t="shared" si="0"/>
        <v>3.9944444444444449</v>
      </c>
      <c r="F25" s="6">
        <f t="shared" si="0"/>
        <v>3.7333333333333334</v>
      </c>
      <c r="G25" s="6">
        <f t="shared" si="0"/>
        <v>59.77000000000001</v>
      </c>
      <c r="H25" s="6">
        <f t="shared" si="0"/>
        <v>25.737777777777776</v>
      </c>
      <c r="I25" s="6">
        <f t="shared" si="0"/>
        <v>1.203888888888889</v>
      </c>
      <c r="J25" s="6">
        <f t="shared" si="0"/>
        <v>3.8000000000000003</v>
      </c>
      <c r="K25" s="6">
        <f>SUM(K7:K24)</f>
        <v>24</v>
      </c>
      <c r="L25" s="6">
        <f>SUM(L7:L24)</f>
        <v>24</v>
      </c>
      <c r="M25" s="6"/>
      <c r="N25" s="6"/>
      <c r="O25" s="6"/>
    </row>
    <row r="27" spans="1:17" x14ac:dyDescent="0.25">
      <c r="B27" s="76" t="s">
        <v>114</v>
      </c>
      <c r="C27" s="76"/>
      <c r="D27" s="76"/>
      <c r="E27" s="76"/>
      <c r="F27" s="76"/>
      <c r="G27" s="76"/>
      <c r="H27" s="76"/>
      <c r="I27" s="76"/>
      <c r="J27" s="76"/>
      <c r="K27" s="76"/>
      <c r="L27" s="76"/>
    </row>
    <row r="28" spans="1:17" x14ac:dyDescent="0.25">
      <c r="B28" s="76" t="s">
        <v>56</v>
      </c>
      <c r="C28" s="76"/>
      <c r="D28" s="76"/>
      <c r="E28" s="76"/>
      <c r="F28" s="76"/>
      <c r="G28" s="76"/>
      <c r="H28" s="76"/>
      <c r="I28" s="76"/>
      <c r="J28" s="76"/>
      <c r="K28" s="76"/>
      <c r="L28" s="76"/>
    </row>
    <row r="29" spans="1:17" x14ac:dyDescent="0.25">
      <c r="B29" s="76" t="s">
        <v>132</v>
      </c>
      <c r="C29" s="76"/>
      <c r="D29" s="76"/>
      <c r="E29" s="76"/>
      <c r="F29" s="76"/>
      <c r="G29" s="76"/>
      <c r="H29" s="76"/>
      <c r="I29" s="76"/>
      <c r="J29" s="76"/>
      <c r="K29" s="76"/>
      <c r="L29" s="76"/>
    </row>
    <row r="31" spans="1:17" s="4" customFormat="1" ht="15.75" x14ac:dyDescent="0.25">
      <c r="A31" s="9"/>
      <c r="B31" s="73" t="s">
        <v>93</v>
      </c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9"/>
      <c r="O31" s="9"/>
      <c r="P31" s="9"/>
      <c r="Q31" s="9"/>
    </row>
    <row r="32" spans="1:17" s="4" customFormat="1" ht="15.75" x14ac:dyDescent="0.25">
      <c r="A32" s="9"/>
      <c r="B32" s="73" t="s">
        <v>59</v>
      </c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9"/>
      <c r="O32" s="9"/>
      <c r="P32" s="9"/>
      <c r="Q32" s="9"/>
    </row>
    <row r="33" spans="1:17" s="4" customFormat="1" ht="15.75" x14ac:dyDescent="0.25">
      <c r="A33" s="9"/>
      <c r="B33" s="74" t="s">
        <v>94</v>
      </c>
      <c r="C33" s="74"/>
      <c r="D33" s="74"/>
      <c r="E33" s="74"/>
      <c r="F33" s="74"/>
      <c r="G33" s="74"/>
      <c r="H33" s="74"/>
      <c r="I33" s="74"/>
      <c r="J33" s="74"/>
      <c r="K33" s="74"/>
      <c r="L33" s="74"/>
      <c r="M33" s="9"/>
      <c r="N33" s="9"/>
      <c r="O33" s="9"/>
      <c r="P33" s="9"/>
      <c r="Q33" s="9"/>
    </row>
    <row r="34" spans="1:17" x14ac:dyDescent="0.25">
      <c r="A34"/>
      <c r="B34"/>
      <c r="C34"/>
      <c r="D34"/>
      <c r="E34"/>
      <c r="F34"/>
      <c r="G34" s="8"/>
      <c r="H34"/>
      <c r="I34"/>
      <c r="J34"/>
      <c r="K34"/>
      <c r="L34"/>
      <c r="M34"/>
      <c r="N34"/>
      <c r="O34"/>
      <c r="P34"/>
      <c r="Q34"/>
    </row>
  </sheetData>
  <mergeCells count="25">
    <mergeCell ref="O5:O6"/>
    <mergeCell ref="O7:O24"/>
    <mergeCell ref="N7:N24"/>
    <mergeCell ref="N5:N6"/>
    <mergeCell ref="A25:B25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B33:L33"/>
    <mergeCell ref="G5:I5"/>
    <mergeCell ref="J5:J6"/>
    <mergeCell ref="K5:L5"/>
    <mergeCell ref="M5:M6"/>
    <mergeCell ref="B27:L27"/>
    <mergeCell ref="B28:L28"/>
    <mergeCell ref="B29:L29"/>
    <mergeCell ref="B31:M31"/>
    <mergeCell ref="B32:M32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0"/>
  <sheetViews>
    <sheetView topLeftCell="G7" zoomScaleNormal="100" zoomScaleSheetLayoutView="100" workbookViewId="0">
      <selection activeCell="O7" sqref="O7:O24"/>
    </sheetView>
  </sheetViews>
  <sheetFormatPr defaultRowHeight="15" x14ac:dyDescent="0.25"/>
  <cols>
    <col min="1" max="1" width="4" style="3" customWidth="1"/>
    <col min="2" max="3" width="19.5703125" style="3" customWidth="1"/>
    <col min="4" max="4" width="21.5703125" style="3" customWidth="1"/>
    <col min="5" max="6" width="16.42578125" style="3" customWidth="1"/>
    <col min="7" max="7" width="8.5703125" style="3" customWidth="1"/>
    <col min="8" max="8" width="9.5703125" style="3" customWidth="1"/>
    <col min="9" max="9" width="8.42578125" style="3" customWidth="1"/>
    <col min="10" max="10" width="20.7109375" style="3" customWidth="1"/>
    <col min="11" max="11" width="11.140625" style="3" customWidth="1"/>
    <col min="12" max="12" width="10.85546875" style="3" customWidth="1"/>
    <col min="13" max="13" width="26.140625" style="3" customWidth="1"/>
    <col min="14" max="14" width="38.85546875" style="3" customWidth="1"/>
    <col min="15" max="15" width="35.140625" style="3" customWidth="1"/>
    <col min="16" max="16384" width="9.140625" style="3"/>
  </cols>
  <sheetData>
    <row r="1" spans="1:15" s="5" customFormat="1" ht="24.75" customHeight="1" x14ac:dyDescent="0.25">
      <c r="A1" s="78" t="s">
        <v>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</row>
    <row r="2" spans="1:15" s="13" customFormat="1" ht="26.25" customHeight="1" x14ac:dyDescent="0.25">
      <c r="A2" s="79" t="s">
        <v>25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</row>
    <row r="3" spans="1:15" s="13" customFormat="1" ht="27" customHeight="1" x14ac:dyDescent="0.25">
      <c r="A3" s="80" t="s">
        <v>21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</row>
    <row r="4" spans="1:15" s="13" customFormat="1" ht="28.5" customHeight="1" x14ac:dyDescent="0.25">
      <c r="A4" s="81" t="s">
        <v>22</v>
      </c>
      <c r="B4" s="82"/>
      <c r="C4" s="82"/>
      <c r="D4" s="82"/>
      <c r="E4" s="82"/>
      <c r="F4" s="82"/>
      <c r="G4" s="82"/>
      <c r="H4" s="82"/>
      <c r="I4" s="82"/>
      <c r="J4" s="82"/>
      <c r="K4" s="82"/>
      <c r="L4" s="82"/>
      <c r="M4" s="82"/>
      <c r="N4" s="83"/>
    </row>
    <row r="5" spans="1:15" s="10" customFormat="1" ht="145.5" customHeight="1" x14ac:dyDescent="0.25">
      <c r="A5" s="78" t="s">
        <v>0</v>
      </c>
      <c r="B5" s="84" t="s">
        <v>1</v>
      </c>
      <c r="C5" s="85" t="s">
        <v>13</v>
      </c>
      <c r="D5" s="84" t="s">
        <v>17</v>
      </c>
      <c r="E5" s="84" t="s">
        <v>12</v>
      </c>
      <c r="F5" s="84" t="s">
        <v>14</v>
      </c>
      <c r="G5" s="87" t="s">
        <v>11</v>
      </c>
      <c r="H5" s="87"/>
      <c r="I5" s="87"/>
      <c r="J5" s="87" t="s">
        <v>9</v>
      </c>
      <c r="K5" s="88" t="s">
        <v>10</v>
      </c>
      <c r="L5" s="88"/>
      <c r="M5" s="88" t="s">
        <v>15</v>
      </c>
      <c r="N5" s="89" t="s">
        <v>18</v>
      </c>
      <c r="O5" s="77" t="s">
        <v>19</v>
      </c>
    </row>
    <row r="6" spans="1:15" s="10" customFormat="1" ht="87" customHeight="1" x14ac:dyDescent="0.25">
      <c r="A6" s="78"/>
      <c r="B6" s="84"/>
      <c r="C6" s="86"/>
      <c r="D6" s="84"/>
      <c r="E6" s="84"/>
      <c r="F6" s="84"/>
      <c r="G6" s="11" t="s">
        <v>6</v>
      </c>
      <c r="H6" s="11" t="s">
        <v>7</v>
      </c>
      <c r="I6" s="11" t="s">
        <v>8</v>
      </c>
      <c r="J6" s="87"/>
      <c r="K6" s="12" t="s">
        <v>2</v>
      </c>
      <c r="L6" s="12" t="s">
        <v>3</v>
      </c>
      <c r="M6" s="88"/>
      <c r="N6" s="89"/>
      <c r="O6" s="77"/>
    </row>
    <row r="7" spans="1:15" ht="20.25" customHeight="1" x14ac:dyDescent="0.25">
      <c r="A7" s="2">
        <v>1</v>
      </c>
      <c r="B7" s="54" t="s">
        <v>62</v>
      </c>
      <c r="C7" s="54">
        <v>26</v>
      </c>
      <c r="D7" s="55">
        <v>81</v>
      </c>
      <c r="E7" s="54">
        <v>4</v>
      </c>
      <c r="F7" s="54">
        <v>3.8</v>
      </c>
      <c r="G7" s="43">
        <v>71</v>
      </c>
      <c r="H7" s="43">
        <v>29</v>
      </c>
      <c r="I7" s="43">
        <v>0</v>
      </c>
      <c r="J7" s="60" t="s">
        <v>44</v>
      </c>
      <c r="K7" s="56">
        <v>1</v>
      </c>
      <c r="L7" s="56">
        <v>1</v>
      </c>
      <c r="M7" s="60" t="s">
        <v>115</v>
      </c>
      <c r="N7" s="69" t="s">
        <v>130</v>
      </c>
      <c r="O7" s="71" t="s">
        <v>131</v>
      </c>
    </row>
    <row r="8" spans="1:15" ht="20.25" customHeight="1" x14ac:dyDescent="0.25">
      <c r="A8" s="2">
        <v>2</v>
      </c>
      <c r="B8" s="54" t="s">
        <v>64</v>
      </c>
      <c r="C8" s="54">
        <v>42</v>
      </c>
      <c r="D8" s="55">
        <v>94</v>
      </c>
      <c r="E8" s="54">
        <v>4</v>
      </c>
      <c r="F8" s="54">
        <v>4</v>
      </c>
      <c r="G8" s="43">
        <v>54</v>
      </c>
      <c r="H8" s="43">
        <v>38</v>
      </c>
      <c r="I8" s="43">
        <v>8</v>
      </c>
      <c r="J8" s="60">
        <v>4</v>
      </c>
      <c r="K8" s="56">
        <v>2</v>
      </c>
      <c r="L8" s="56">
        <v>2</v>
      </c>
      <c r="M8" s="60" t="s">
        <v>109</v>
      </c>
      <c r="N8" s="70"/>
      <c r="O8" s="72"/>
    </row>
    <row r="9" spans="1:15" ht="20.25" customHeight="1" x14ac:dyDescent="0.25">
      <c r="A9" s="2">
        <v>3</v>
      </c>
      <c r="B9" s="54" t="s">
        <v>66</v>
      </c>
      <c r="C9" s="54">
        <v>23</v>
      </c>
      <c r="D9" s="57">
        <v>100</v>
      </c>
      <c r="E9" s="54">
        <v>4</v>
      </c>
      <c r="F9" s="54">
        <v>3.8</v>
      </c>
      <c r="G9" s="43">
        <v>82.61</v>
      </c>
      <c r="H9" s="43">
        <v>17.39</v>
      </c>
      <c r="I9" s="43">
        <v>0</v>
      </c>
      <c r="J9" s="60">
        <v>3.5</v>
      </c>
      <c r="K9" s="56">
        <v>1</v>
      </c>
      <c r="L9" s="56">
        <v>1</v>
      </c>
      <c r="M9" s="60" t="s">
        <v>116</v>
      </c>
      <c r="N9" s="70"/>
      <c r="O9" s="72"/>
    </row>
    <row r="10" spans="1:15" ht="20.25" customHeight="1" x14ac:dyDescent="0.25">
      <c r="A10" s="2">
        <v>4</v>
      </c>
      <c r="B10" s="54" t="s">
        <v>68</v>
      </c>
      <c r="C10" s="54">
        <v>10</v>
      </c>
      <c r="D10" s="55">
        <v>90</v>
      </c>
      <c r="E10" s="54">
        <v>3.8</v>
      </c>
      <c r="F10" s="54">
        <v>3.8</v>
      </c>
      <c r="G10" s="43">
        <v>90</v>
      </c>
      <c r="H10" s="43">
        <v>0</v>
      </c>
      <c r="I10" s="43">
        <v>0</v>
      </c>
      <c r="J10" s="60">
        <v>4</v>
      </c>
      <c r="K10" s="56">
        <v>1</v>
      </c>
      <c r="L10" s="56">
        <v>1</v>
      </c>
      <c r="M10" s="60" t="s">
        <v>117</v>
      </c>
      <c r="N10" s="70"/>
      <c r="O10" s="72"/>
    </row>
    <row r="11" spans="1:15" ht="20.25" customHeight="1" x14ac:dyDescent="0.25">
      <c r="A11" s="2">
        <v>5</v>
      </c>
      <c r="B11" s="54" t="s">
        <v>118</v>
      </c>
      <c r="C11" s="54">
        <v>6</v>
      </c>
      <c r="D11" s="55">
        <v>100</v>
      </c>
      <c r="E11" s="58">
        <v>4</v>
      </c>
      <c r="F11" s="54">
        <v>4</v>
      </c>
      <c r="G11" s="43">
        <v>50</v>
      </c>
      <c r="H11" s="43">
        <v>50</v>
      </c>
      <c r="I11" s="43">
        <v>0</v>
      </c>
      <c r="J11" s="60">
        <v>3.7</v>
      </c>
      <c r="K11" s="56">
        <v>1</v>
      </c>
      <c r="L11" s="56">
        <v>1</v>
      </c>
      <c r="M11" s="60" t="s">
        <v>119</v>
      </c>
      <c r="N11" s="70"/>
      <c r="O11" s="72"/>
    </row>
    <row r="12" spans="1:15" ht="20.25" customHeight="1" x14ac:dyDescent="0.25">
      <c r="A12" s="2">
        <v>6</v>
      </c>
      <c r="B12" s="54" t="s">
        <v>100</v>
      </c>
      <c r="C12" s="54">
        <v>15</v>
      </c>
      <c r="D12" s="55">
        <v>100</v>
      </c>
      <c r="E12" s="54">
        <v>3.5</v>
      </c>
      <c r="F12" s="54">
        <v>3.5</v>
      </c>
      <c r="G12" s="43">
        <v>100</v>
      </c>
      <c r="H12" s="43">
        <v>0</v>
      </c>
      <c r="I12" s="43">
        <v>0</v>
      </c>
      <c r="J12" s="60">
        <v>3.7</v>
      </c>
      <c r="K12" s="56">
        <v>1</v>
      </c>
      <c r="L12" s="56">
        <v>1</v>
      </c>
      <c r="M12" s="60" t="s">
        <v>119</v>
      </c>
      <c r="N12" s="70"/>
      <c r="O12" s="72"/>
    </row>
    <row r="13" spans="1:15" ht="20.25" customHeight="1" x14ac:dyDescent="0.25">
      <c r="A13" s="2">
        <v>7</v>
      </c>
      <c r="B13" s="54" t="s">
        <v>82</v>
      </c>
      <c r="C13" s="54">
        <v>11</v>
      </c>
      <c r="D13" s="55">
        <v>91</v>
      </c>
      <c r="E13" s="59">
        <v>4</v>
      </c>
      <c r="F13" s="59">
        <v>4</v>
      </c>
      <c r="G13" s="43">
        <v>90</v>
      </c>
      <c r="H13" s="43">
        <v>10</v>
      </c>
      <c r="I13" s="43">
        <v>0</v>
      </c>
      <c r="J13" s="60">
        <v>4</v>
      </c>
      <c r="K13" s="56">
        <v>2</v>
      </c>
      <c r="L13" s="56">
        <v>2</v>
      </c>
      <c r="M13" s="60" t="s">
        <v>120</v>
      </c>
      <c r="N13" s="70"/>
      <c r="O13" s="72"/>
    </row>
    <row r="14" spans="1:15" ht="20.25" customHeight="1" x14ac:dyDescent="0.25">
      <c r="A14" s="2">
        <v>8</v>
      </c>
      <c r="B14" s="54" t="s">
        <v>106</v>
      </c>
      <c r="C14" s="54">
        <v>71</v>
      </c>
      <c r="D14" s="55">
        <v>62</v>
      </c>
      <c r="E14" s="54">
        <v>5</v>
      </c>
      <c r="F14" s="54">
        <v>4</v>
      </c>
      <c r="G14" s="43">
        <v>41</v>
      </c>
      <c r="H14" s="43">
        <v>13</v>
      </c>
      <c r="I14" s="43">
        <v>9</v>
      </c>
      <c r="J14" s="60">
        <v>4</v>
      </c>
      <c r="K14" s="42">
        <v>2</v>
      </c>
      <c r="L14" s="42">
        <v>2</v>
      </c>
      <c r="M14" s="60" t="s">
        <v>121</v>
      </c>
      <c r="N14" s="70"/>
      <c r="O14" s="72"/>
    </row>
    <row r="15" spans="1:15" ht="20.25" customHeight="1" x14ac:dyDescent="0.25">
      <c r="A15" s="2">
        <v>10</v>
      </c>
      <c r="B15" s="54" t="s">
        <v>84</v>
      </c>
      <c r="C15" s="54">
        <v>8</v>
      </c>
      <c r="D15" s="55">
        <v>75</v>
      </c>
      <c r="E15" s="54">
        <v>4</v>
      </c>
      <c r="F15" s="54">
        <v>4</v>
      </c>
      <c r="G15" s="43">
        <v>50</v>
      </c>
      <c r="H15" s="43">
        <v>50</v>
      </c>
      <c r="I15" s="43">
        <v>0</v>
      </c>
      <c r="J15" s="60">
        <v>4</v>
      </c>
      <c r="K15" s="56">
        <v>1</v>
      </c>
      <c r="L15" s="56">
        <v>1</v>
      </c>
      <c r="M15" s="60" t="s">
        <v>109</v>
      </c>
      <c r="N15" s="70"/>
      <c r="O15" s="72"/>
    </row>
    <row r="16" spans="1:15" ht="20.25" customHeight="1" x14ac:dyDescent="0.25">
      <c r="A16" s="2">
        <v>11</v>
      </c>
      <c r="B16" s="54" t="s">
        <v>86</v>
      </c>
      <c r="C16" s="54">
        <v>10</v>
      </c>
      <c r="D16" s="57">
        <v>100</v>
      </c>
      <c r="E16" s="54">
        <v>3.9</v>
      </c>
      <c r="F16" s="54">
        <v>3.8</v>
      </c>
      <c r="G16" s="43">
        <v>90</v>
      </c>
      <c r="H16" s="43">
        <v>10</v>
      </c>
      <c r="I16" s="43">
        <v>0</v>
      </c>
      <c r="J16" s="60" t="s">
        <v>44</v>
      </c>
      <c r="K16" s="56">
        <v>1</v>
      </c>
      <c r="L16" s="56">
        <v>1</v>
      </c>
      <c r="M16" s="60" t="s">
        <v>122</v>
      </c>
      <c r="N16" s="70"/>
      <c r="O16" s="72"/>
    </row>
    <row r="17" spans="1:17" ht="20.25" customHeight="1" x14ac:dyDescent="0.25">
      <c r="A17" s="2">
        <v>12</v>
      </c>
      <c r="B17" s="54" t="s">
        <v>88</v>
      </c>
      <c r="C17" s="54">
        <v>3</v>
      </c>
      <c r="D17" s="55">
        <v>100</v>
      </c>
      <c r="E17" s="54">
        <v>4.3</v>
      </c>
      <c r="F17" s="54">
        <v>3.7</v>
      </c>
      <c r="G17" s="43">
        <v>33</v>
      </c>
      <c r="H17" s="43">
        <v>67</v>
      </c>
      <c r="I17" s="43">
        <v>0</v>
      </c>
      <c r="J17" s="60" t="s">
        <v>44</v>
      </c>
      <c r="K17" s="56">
        <v>1</v>
      </c>
      <c r="L17" s="56">
        <v>1</v>
      </c>
      <c r="M17" s="60" t="s">
        <v>123</v>
      </c>
      <c r="N17" s="70"/>
      <c r="O17" s="72"/>
    </row>
    <row r="18" spans="1:17" ht="20.25" customHeight="1" x14ac:dyDescent="0.25">
      <c r="A18" s="2">
        <v>13</v>
      </c>
      <c r="B18" s="54" t="s">
        <v>89</v>
      </c>
      <c r="C18" s="54">
        <v>5</v>
      </c>
      <c r="D18" s="55">
        <v>93</v>
      </c>
      <c r="E18" s="54">
        <v>4</v>
      </c>
      <c r="F18" s="54">
        <v>4</v>
      </c>
      <c r="G18" s="43">
        <v>60</v>
      </c>
      <c r="H18" s="43">
        <v>40</v>
      </c>
      <c r="I18" s="43">
        <v>0</v>
      </c>
      <c r="J18" s="60" t="s">
        <v>44</v>
      </c>
      <c r="K18" s="56">
        <v>1</v>
      </c>
      <c r="L18" s="56">
        <v>1</v>
      </c>
      <c r="M18" s="60" t="s">
        <v>109</v>
      </c>
      <c r="N18" s="70"/>
      <c r="O18" s="72"/>
    </row>
    <row r="19" spans="1:17" ht="20.25" customHeight="1" x14ac:dyDescent="0.25">
      <c r="A19" s="2">
        <v>14</v>
      </c>
      <c r="B19" s="54" t="s">
        <v>90</v>
      </c>
      <c r="C19" s="54">
        <v>18</v>
      </c>
      <c r="D19" s="55">
        <v>100</v>
      </c>
      <c r="E19" s="54">
        <v>3.6</v>
      </c>
      <c r="F19" s="54">
        <v>3.7</v>
      </c>
      <c r="G19" s="43">
        <v>78</v>
      </c>
      <c r="H19" s="43">
        <v>5</v>
      </c>
      <c r="I19" s="43">
        <v>17</v>
      </c>
      <c r="J19" s="60" t="s">
        <v>44</v>
      </c>
      <c r="K19" s="56">
        <v>1</v>
      </c>
      <c r="L19" s="56">
        <v>1</v>
      </c>
      <c r="M19" s="60" t="s">
        <v>123</v>
      </c>
      <c r="N19" s="70"/>
      <c r="O19" s="72"/>
    </row>
    <row r="20" spans="1:17" ht="20.25" customHeight="1" x14ac:dyDescent="0.25">
      <c r="A20" s="2">
        <v>15</v>
      </c>
      <c r="B20" s="54" t="s">
        <v>29</v>
      </c>
      <c r="C20" s="54">
        <v>6</v>
      </c>
      <c r="D20" s="57">
        <v>100</v>
      </c>
      <c r="E20" s="54">
        <v>3.6</v>
      </c>
      <c r="F20" s="54">
        <v>3.5</v>
      </c>
      <c r="G20" s="43">
        <v>83</v>
      </c>
      <c r="H20" s="43">
        <v>17</v>
      </c>
      <c r="I20" s="43">
        <v>0</v>
      </c>
      <c r="J20" s="60" t="s">
        <v>44</v>
      </c>
      <c r="K20" s="56">
        <v>1</v>
      </c>
      <c r="L20" s="56">
        <v>1</v>
      </c>
      <c r="M20" s="60" t="s">
        <v>124</v>
      </c>
      <c r="N20" s="70"/>
      <c r="O20" s="72"/>
    </row>
    <row r="21" spans="1:17" s="7" customFormat="1" ht="18.75" x14ac:dyDescent="0.25">
      <c r="A21" s="90" t="s">
        <v>5</v>
      </c>
      <c r="B21" s="90"/>
      <c r="C21" s="14">
        <f>SUM(C7:C20)</f>
        <v>254</v>
      </c>
      <c r="D21" s="6">
        <f t="shared" ref="D21:J21" si="0">AVERAGE(D7:D20)</f>
        <v>91.857142857142861</v>
      </c>
      <c r="E21" s="6">
        <f t="shared" si="0"/>
        <v>3.9785714285714282</v>
      </c>
      <c r="F21" s="6">
        <f t="shared" si="0"/>
        <v>3.8285714285714287</v>
      </c>
      <c r="G21" s="6">
        <f t="shared" si="0"/>
        <v>69.472142857142856</v>
      </c>
      <c r="H21" s="6">
        <f t="shared" si="0"/>
        <v>24.742142857142856</v>
      </c>
      <c r="I21" s="6">
        <f t="shared" si="0"/>
        <v>2.4285714285714284</v>
      </c>
      <c r="J21" s="6">
        <f t="shared" si="0"/>
        <v>3.8624999999999998</v>
      </c>
      <c r="K21" s="6">
        <f>SUM(K7:K20)</f>
        <v>17</v>
      </c>
      <c r="L21" s="6">
        <f>SUM(L7:L20)</f>
        <v>17</v>
      </c>
      <c r="M21" s="6"/>
      <c r="N21" s="70"/>
      <c r="O21" s="72"/>
    </row>
    <row r="22" spans="1:17" x14ac:dyDescent="0.25">
      <c r="N22" s="70"/>
      <c r="O22" s="72"/>
    </row>
    <row r="23" spans="1:17" x14ac:dyDescent="0.25">
      <c r="B23" s="76" t="s">
        <v>125</v>
      </c>
      <c r="C23" s="76"/>
      <c r="D23" s="76"/>
      <c r="E23" s="76"/>
      <c r="F23" s="76"/>
      <c r="G23" s="76"/>
      <c r="H23" s="76"/>
      <c r="I23" s="76"/>
      <c r="J23" s="76"/>
      <c r="K23" s="76"/>
      <c r="L23" s="76"/>
      <c r="N23" s="70"/>
      <c r="O23" s="72"/>
    </row>
    <row r="24" spans="1:17" x14ac:dyDescent="0.25">
      <c r="B24" s="76" t="s">
        <v>126</v>
      </c>
      <c r="C24" s="76"/>
      <c r="D24" s="76"/>
      <c r="E24" s="76"/>
      <c r="F24" s="76"/>
      <c r="G24" s="76"/>
      <c r="H24" s="76"/>
      <c r="I24" s="76"/>
      <c r="J24" s="76"/>
      <c r="K24" s="76"/>
      <c r="L24" s="76"/>
      <c r="N24" s="70"/>
      <c r="O24" s="72"/>
    </row>
    <row r="25" spans="1:17" x14ac:dyDescent="0.25">
      <c r="B25" s="76" t="s">
        <v>128</v>
      </c>
      <c r="C25" s="76"/>
      <c r="D25" s="76"/>
      <c r="E25" s="76"/>
      <c r="F25" s="76"/>
      <c r="G25" s="76"/>
      <c r="H25" s="76"/>
      <c r="I25" s="76"/>
      <c r="J25" s="76"/>
      <c r="K25" s="76"/>
      <c r="L25" s="76"/>
    </row>
    <row r="27" spans="1:17" s="4" customFormat="1" ht="15.75" x14ac:dyDescent="0.25">
      <c r="A27" s="9"/>
      <c r="B27" s="73" t="s">
        <v>127</v>
      </c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9"/>
      <c r="O27" s="9"/>
      <c r="P27" s="9"/>
      <c r="Q27" s="9"/>
    </row>
    <row r="28" spans="1:17" s="4" customFormat="1" ht="15.75" x14ac:dyDescent="0.25">
      <c r="A28" s="9"/>
      <c r="B28" s="73" t="s">
        <v>59</v>
      </c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9"/>
      <c r="O28" s="9"/>
      <c r="P28" s="9"/>
      <c r="Q28" s="9"/>
    </row>
    <row r="29" spans="1:17" s="4" customFormat="1" ht="15.75" x14ac:dyDescent="0.25">
      <c r="A29" s="9"/>
      <c r="B29" s="74" t="s">
        <v>94</v>
      </c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9"/>
      <c r="N29" s="9"/>
      <c r="O29" s="9"/>
      <c r="P29" s="9"/>
      <c r="Q29" s="9"/>
    </row>
    <row r="30" spans="1:17" x14ac:dyDescent="0.25">
      <c r="A30"/>
      <c r="B30"/>
      <c r="C30"/>
      <c r="D30"/>
      <c r="E30"/>
      <c r="F30"/>
      <c r="G30" s="8"/>
      <c r="H30"/>
      <c r="I30"/>
      <c r="J30"/>
      <c r="K30"/>
      <c r="L30"/>
      <c r="M30"/>
      <c r="N30"/>
      <c r="O30"/>
      <c r="P30"/>
      <c r="Q30"/>
    </row>
  </sheetData>
  <mergeCells count="25">
    <mergeCell ref="O5:O6"/>
    <mergeCell ref="N5:N6"/>
    <mergeCell ref="A21:B21"/>
    <mergeCell ref="N7:N24"/>
    <mergeCell ref="O7:O24"/>
    <mergeCell ref="A1:N1"/>
    <mergeCell ref="A2:N2"/>
    <mergeCell ref="A3:N3"/>
    <mergeCell ref="A4:N4"/>
    <mergeCell ref="A5:A6"/>
    <mergeCell ref="B5:B6"/>
    <mergeCell ref="C5:C6"/>
    <mergeCell ref="D5:D6"/>
    <mergeCell ref="E5:E6"/>
    <mergeCell ref="F5:F6"/>
    <mergeCell ref="B29:L29"/>
    <mergeCell ref="G5:I5"/>
    <mergeCell ref="J5:J6"/>
    <mergeCell ref="K5:L5"/>
    <mergeCell ref="M5:M6"/>
    <mergeCell ref="B23:L23"/>
    <mergeCell ref="B24:L24"/>
    <mergeCell ref="B25:L25"/>
    <mergeCell ref="B27:M27"/>
    <mergeCell ref="B28:M28"/>
  </mergeCells>
  <pageMargins left="1.299212598425197" right="0.19685039370078741" top="0.6692913385826772" bottom="3.937007874015748E-2" header="0.19685039370078741" footer="0.19685039370078741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5 класс_окр мир</vt:lpstr>
      <vt:lpstr>6 класс</vt:lpstr>
      <vt:lpstr>7 класс</vt:lpstr>
      <vt:lpstr>8 класс</vt:lpstr>
      <vt:lpstr>9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2020-12-22T07:15:11Z</dcterms:modified>
</cp:coreProperties>
</file>