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05" activeTab="1"/>
  </bookViews>
  <sheets>
    <sheet name="9 класс" sheetId="7" r:id="rId1"/>
    <sheet name="8 класс" sheetId="5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5" l="1"/>
  <c r="C16" i="7"/>
  <c r="D16" i="7"/>
  <c r="D25" i="5"/>
  <c r="L16" i="7" l="1"/>
  <c r="K16" i="7"/>
  <c r="J16" i="7"/>
  <c r="I16" i="7"/>
  <c r="H16" i="7"/>
  <c r="G16" i="7"/>
  <c r="F16" i="7"/>
  <c r="E16" i="7"/>
  <c r="L25" i="5"/>
  <c r="K25" i="5"/>
  <c r="J25" i="5"/>
  <c r="I25" i="5"/>
  <c r="H25" i="5"/>
  <c r="G25" i="5"/>
  <c r="F25" i="5"/>
  <c r="E25" i="5"/>
</calcChain>
</file>

<file path=xl/sharedStrings.xml><?xml version="1.0" encoding="utf-8"?>
<sst xmlns="http://schemas.openxmlformats.org/spreadsheetml/2006/main" count="141" uniqueCount="85">
  <si>
    <t>Карта анализа результатов ВПР в муниципалитете</t>
  </si>
  <si>
    <t>Карта анализов результатов ВПР и успеваемости обучающихся ____9____классов в ______2020-21______________учебном году</t>
  </si>
  <si>
    <t>__________МКУ отдела образования администрации муниципального района __Зианчуринский  район Республики Башкортостан_______________________________________________________________________( наименование муниципального образования)</t>
  </si>
  <si>
    <t>_________________физика___________________(предмет)</t>
  </si>
  <si>
    <t>№</t>
  </si>
  <si>
    <t>Наименование ОО</t>
  </si>
  <si>
    <t>Общее количество обучающихся в классе</t>
  </si>
  <si>
    <t>Количество  обучающихся в классе, принявших участие в ВПР (чел., в %)</t>
  </si>
  <si>
    <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theme="1"/>
        <rFont val="Times New Roman"/>
        <family val="1"/>
        <charset val="204"/>
      </rPr>
      <t>учебном году по пятибалльной шкале **</t>
    </r>
  </si>
  <si>
    <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учебном году по предмету по пятибалльной шкале оценивания ***</t>
    </r>
  </si>
  <si>
    <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theme="1"/>
        <rFont val="Times New Roman"/>
        <family val="1"/>
        <charset val="204"/>
      </rPr>
      <t xml:space="preserve"> </t>
    </r>
  </si>
  <si>
    <t>Результаты выполнения ВПР за предыдущий год по предмету по пятибалльной шкале оценивания( при наличии) ****</t>
  </si>
  <si>
    <r>
      <t xml:space="preserve">Количество привлечённых </t>
    </r>
    <r>
      <rPr>
        <b/>
        <sz val="12"/>
        <color theme="1"/>
        <rFont val="Times New Roman"/>
        <family val="1"/>
        <charset val="204"/>
      </rPr>
      <t>наблюдателей за процедурой проведения ВПР/проверки ВПР в текущем учебном году (чел.)</t>
    </r>
  </si>
  <si>
    <t>Темы, требующие дополнительной проработки (процент выполнения заданий ниже 50%), в скобке указать номер а заданий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</si>
  <si>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</si>
  <si>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</si>
  <si>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 xml:space="preserve">Подтвердили </t>
  </si>
  <si>
    <t xml:space="preserve">Понизили </t>
  </si>
  <si>
    <t xml:space="preserve">Повысили </t>
  </si>
  <si>
    <t>План</t>
  </si>
  <si>
    <t>Факт</t>
  </si>
  <si>
    <t>МОБУ СОШ д.Тазларово</t>
  </si>
  <si>
    <t>нет</t>
  </si>
  <si>
    <t>Плотность (7)</t>
  </si>
  <si>
    <t>МОАУ башкирская гимназия-интернат с.Исянгулово</t>
  </si>
  <si>
    <t>Интерпретировать результаты наблюдений и опытов (задание 5), использование при решении задач справочных материалов (задание 7),  рашать задачи, используя формулы (задание 9), решение задач, с использованием физических законов (задание 10),  анализирование этапов проведения исследования (задание 11).</t>
  </si>
  <si>
    <t>МОБУ СОШ д.Идяш</t>
  </si>
  <si>
    <t>МОБУ СОШ д.Верхний Муйнак</t>
  </si>
  <si>
    <t>МОБУ СОШ д. Башкирская Ургинка</t>
  </si>
  <si>
    <t>погрешность измерений,расчет количества теплоты</t>
  </si>
  <si>
    <t>МОБУ СОШ им.Ф.Султанова</t>
  </si>
  <si>
    <t>МОАУ СОШ № 2 с.Исянгулово</t>
  </si>
  <si>
    <t>МОБУ СОШ с.Ишемгул</t>
  </si>
  <si>
    <t>МОБУ СОШ д.Идельбаково</t>
  </si>
  <si>
    <t>решать задачи, используя формулы ( 9),</t>
  </si>
  <si>
    <t>Итого</t>
  </si>
  <si>
    <t>Карта анализов результатов ВПР и успеваемости обучающихся ___8_____классов в _____2020-21_______________учебном году</t>
  </si>
  <si>
    <t>____МКУ  отдела образования Администрации муниципального района Зианчуринский район Республики Башкортостан__________________________________________________________________________________( наименование муниципального образования)</t>
  </si>
  <si>
    <t>________________физика_______________________(предмет)</t>
  </si>
  <si>
    <t>МОБУ СОШ с.Тазларово</t>
  </si>
  <si>
    <t>скорость (9)</t>
  </si>
  <si>
    <t>МОАУ школа интернат ООО д.Новониколаевка</t>
  </si>
  <si>
    <t>МОАУ башкирская гимназия интернат с.Исянгулово</t>
  </si>
  <si>
    <t xml:space="preserve">Интерпретировать результаты наблюдений и опытов (задание 7), использование при решении задач справочных материалов  (задание 9), решение задач с использованием физических законов (задача 10), анализирование отдельных этапов исследования (задание 11) </t>
  </si>
  <si>
    <t>МОБУ СОШ  д.ИДЯШ</t>
  </si>
  <si>
    <t xml:space="preserve">МОБУ СОШ д.Верхний  Муйнак </t>
  </si>
  <si>
    <t>условие плавания тел),9( определение ,умение делать выводы -жесткость пружины)</t>
  </si>
  <si>
    <t>МОБУ СОШ с.Абзаново</t>
  </si>
  <si>
    <t xml:space="preserve"> и теоретические сведения -жесткость пружины)</t>
  </si>
  <si>
    <t>МОБУ СОШ им. Ф. Султанова</t>
  </si>
  <si>
    <t>Сила Архимеда, определение энергии</t>
  </si>
  <si>
    <t>МОБУ СОШ им.Г.Акманова д. Баишево</t>
  </si>
  <si>
    <t>7(работа с таблицей),9(задача на нахождение части пути),</t>
  </si>
  <si>
    <t>МОБУ СОШ  с.Арсеново</t>
  </si>
  <si>
    <t>задание 11(умение делать выводы по схематичным  данным ,сопоставление величин)</t>
  </si>
  <si>
    <t>МОБУ СОШ д.Ибраево</t>
  </si>
  <si>
    <t>3,10(кинетическая и потенциальная энергия ,кпд) ,задание 11(умение делать выводы по схематичным  данным ,сопоставление величин)</t>
  </si>
  <si>
    <t>МОБУ СОШ д.Башкирская Ургинка</t>
  </si>
  <si>
    <t>Сила  Архимеда(2) погрешность измерений(1)</t>
  </si>
  <si>
    <t>МОБУ СОШ №1 с.Исянгулово</t>
  </si>
  <si>
    <t xml:space="preserve">Определение энергии ( 10), умение делать выводы по схемам ( 11) </t>
  </si>
  <si>
    <t>МОАУ СОШ №2 с. Исянгулово</t>
  </si>
  <si>
    <t>Работа с таблицей (задание 7), скорость (задание 9), определение энергии (задача 10), умение делать выводы по схемам (задание 11) Задания 5</t>
  </si>
  <si>
    <t>МОБУ СОШ д. Яныбаево</t>
  </si>
  <si>
    <t>Задание 11(умение делать выводы по схематичным  данным ,сопоставление величин)</t>
  </si>
  <si>
    <t>МОБУ СОШ им.Н.Каримова с.Кугарчи</t>
  </si>
  <si>
    <t>Сила Архимеда(2), погрешность измерений (1)</t>
  </si>
  <si>
    <t>МОБУ СОШ д.Утягулово</t>
  </si>
  <si>
    <t>Оценка погрешности измерений, знание законов, закон Паскаля, закон Архимеда, знание формул</t>
  </si>
  <si>
    <t xml:space="preserve">нет </t>
  </si>
  <si>
    <t>** указать среднюю успеваемость в ____4_____классах</t>
  </si>
  <si>
    <t>*** указать средний балл за выполнение ВПР в текущем учебном году в ___4___классах</t>
  </si>
  <si>
    <t>****указать средний балл за выполнение ВПР  в предыдущем учебном году, при отсутствии результатов - проводилось впервые</t>
  </si>
  <si>
    <t>Руководитель методического объединения /тьютор                                                                              (подпись) __________________(расшифровка)Канчурина  Минзалия Фахретдиновна</t>
  </si>
  <si>
    <t>Муниципальный координатор ВПР:                                                                                                          (подпись) __________________(расшифровка)__Мухамадиева Ляйсан Сафиулловна</t>
  </si>
  <si>
    <t xml:space="preserve">Дата заполнения карты   «___02__»__декабря_2020_г. </t>
  </si>
  <si>
    <t>** указать среднюю успеваемость в _____4____классах</t>
  </si>
  <si>
    <t>*** указать средний балл за выполнение ВПР в текущем учебном году в ____4__классах</t>
  </si>
  <si>
    <t>Руководитель методического объединения /тьютор                                                                              (подпись) __________________(расшифровка)_Канчурина Минзалия Фахретдиновна_</t>
  </si>
  <si>
    <t>Муниципальный координатор ВПР:                                                                                                          (подпись) __________________(расшифровка)_Мухамадиева Ляйсан Сафиулловна__________</t>
  </si>
  <si>
    <t xml:space="preserve">Дата заполнения карты   «02»декабря_2020г. </t>
  </si>
  <si>
    <t>****указать средний балл за выполнение ВПР  в предыдущем учебном году, при отсутствии результатов - проводилась впервые</t>
  </si>
  <si>
    <t>обсуждение на заседаниях РМО, ЗМО, совещании директоров и заместителей директоров, внести корректировки в рабочие программы</t>
  </si>
  <si>
    <t>обсуждение на заседаниях РМО, ЗМО, совещании директоров и заместителей директоров, внести корректировки в рабочие программым</t>
  </si>
  <si>
    <t>Организовать курсы повышения квалификации, семинары по решению задач ВПР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</si>
</sst>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vertAlign val="subscript"/>
      <sz val="18"/>
      <color theme="1"/>
      <name val="Times New Roman"/>
      <family val="1"/>
      <charset val="204"/>
    </font>
    <font>
      <b/>
      <vertAlign val="subscript"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textRotation="90"/>
    </xf>
    <xf numFmtId="3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opLeftCell="K7" zoomScaleNormal="100" zoomScaleSheetLayoutView="100" workbookViewId="0">
      <selection activeCell="O7" sqref="O7:O15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59" style="4" customWidth="1"/>
    <col min="14" max="14" width="38.85546875" style="4" customWidth="1"/>
    <col min="15" max="15" width="35.140625" style="4" customWidth="1"/>
    <col min="16" max="16384" width="9.140625" style="4"/>
  </cols>
  <sheetData>
    <row r="1" spans="1:15" s="7" customFormat="1" ht="24.7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5" s="15" customFormat="1" ht="26.25" customHeight="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5" s="15" customFormat="1" ht="27" customHeight="1" x14ac:dyDescent="0.25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5" s="15" customFormat="1" ht="28.5" customHeight="1" x14ac:dyDescent="0.25">
      <c r="A4" s="39" t="s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</row>
    <row r="5" spans="1:15" s="12" customFormat="1" ht="145.5" customHeight="1" x14ac:dyDescent="0.25">
      <c r="A5" s="36" t="s">
        <v>4</v>
      </c>
      <c r="B5" s="42" t="s">
        <v>5</v>
      </c>
      <c r="C5" s="43" t="s">
        <v>6</v>
      </c>
      <c r="D5" s="42" t="s">
        <v>7</v>
      </c>
      <c r="E5" s="42" t="s">
        <v>8</v>
      </c>
      <c r="F5" s="42" t="s">
        <v>9</v>
      </c>
      <c r="G5" s="32" t="s">
        <v>10</v>
      </c>
      <c r="H5" s="32"/>
      <c r="I5" s="32"/>
      <c r="J5" s="32" t="s">
        <v>11</v>
      </c>
      <c r="K5" s="33" t="s">
        <v>12</v>
      </c>
      <c r="L5" s="33"/>
      <c r="M5" s="33" t="s">
        <v>13</v>
      </c>
      <c r="N5" s="50" t="s">
        <v>14</v>
      </c>
      <c r="O5" s="45" t="s">
        <v>15</v>
      </c>
    </row>
    <row r="6" spans="1:15" s="12" customFormat="1" ht="87" customHeight="1" x14ac:dyDescent="0.25">
      <c r="A6" s="36"/>
      <c r="B6" s="42"/>
      <c r="C6" s="44"/>
      <c r="D6" s="42"/>
      <c r="E6" s="42"/>
      <c r="F6" s="42"/>
      <c r="G6" s="13" t="s">
        <v>16</v>
      </c>
      <c r="H6" s="13" t="s">
        <v>17</v>
      </c>
      <c r="I6" s="13" t="s">
        <v>18</v>
      </c>
      <c r="J6" s="32"/>
      <c r="K6" s="14" t="s">
        <v>19</v>
      </c>
      <c r="L6" s="14" t="s">
        <v>20</v>
      </c>
      <c r="M6" s="33"/>
      <c r="N6" s="50"/>
      <c r="O6" s="45"/>
    </row>
    <row r="7" spans="1:15" ht="30" customHeight="1" x14ac:dyDescent="0.25">
      <c r="A7" s="23">
        <v>1</v>
      </c>
      <c r="B7" s="17" t="s">
        <v>21</v>
      </c>
      <c r="C7" s="17">
        <v>11</v>
      </c>
      <c r="D7" s="24">
        <v>82</v>
      </c>
      <c r="E7" s="17">
        <v>3.5</v>
      </c>
      <c r="F7" s="17">
        <v>3.4</v>
      </c>
      <c r="G7" s="25">
        <v>70</v>
      </c>
      <c r="H7" s="25">
        <v>30</v>
      </c>
      <c r="I7" s="25">
        <v>0</v>
      </c>
      <c r="J7" s="24" t="s">
        <v>22</v>
      </c>
      <c r="K7" s="26">
        <v>2</v>
      </c>
      <c r="L7" s="26">
        <v>2</v>
      </c>
      <c r="M7" s="27" t="s">
        <v>23</v>
      </c>
      <c r="N7" s="48" t="s">
        <v>83</v>
      </c>
      <c r="O7" s="46" t="s">
        <v>84</v>
      </c>
    </row>
    <row r="8" spans="1:15" ht="30.75" customHeight="1" x14ac:dyDescent="0.25">
      <c r="A8" s="23">
        <v>2</v>
      </c>
      <c r="B8" s="17" t="s">
        <v>24</v>
      </c>
      <c r="C8" s="17">
        <v>26</v>
      </c>
      <c r="D8" s="17">
        <v>81</v>
      </c>
      <c r="E8" s="17">
        <v>4.2</v>
      </c>
      <c r="F8" s="17">
        <v>3.9</v>
      </c>
      <c r="G8" s="25">
        <v>67</v>
      </c>
      <c r="H8" s="25">
        <v>33</v>
      </c>
      <c r="I8" s="25">
        <v>0</v>
      </c>
      <c r="J8" s="24" t="s">
        <v>22</v>
      </c>
      <c r="K8" s="26">
        <v>1</v>
      </c>
      <c r="L8" s="26">
        <v>1</v>
      </c>
      <c r="M8" s="24" t="s">
        <v>25</v>
      </c>
      <c r="N8" s="49"/>
      <c r="O8" s="47"/>
    </row>
    <row r="9" spans="1:15" ht="20.25" customHeight="1" x14ac:dyDescent="0.25">
      <c r="A9" s="28">
        <v>3</v>
      </c>
      <c r="B9" s="21" t="s">
        <v>26</v>
      </c>
      <c r="C9" s="21">
        <v>8</v>
      </c>
      <c r="D9" s="21">
        <v>100</v>
      </c>
      <c r="E9" s="21">
        <v>4.5</v>
      </c>
      <c r="F9" s="21">
        <v>3.4</v>
      </c>
      <c r="G9" s="29">
        <v>62</v>
      </c>
      <c r="H9" s="29">
        <v>37</v>
      </c>
      <c r="I9" s="29">
        <v>0</v>
      </c>
      <c r="J9" s="24" t="s">
        <v>22</v>
      </c>
      <c r="K9" s="26">
        <v>1</v>
      </c>
      <c r="L9" s="26">
        <v>1</v>
      </c>
      <c r="M9" s="24" t="s">
        <v>25</v>
      </c>
      <c r="N9" s="49"/>
      <c r="O9" s="47"/>
    </row>
    <row r="10" spans="1:15" ht="20.25" customHeight="1" x14ac:dyDescent="0.25">
      <c r="A10" s="28">
        <v>4</v>
      </c>
      <c r="B10" s="21" t="s">
        <v>27</v>
      </c>
      <c r="C10" s="21">
        <v>11</v>
      </c>
      <c r="D10" s="21">
        <v>100</v>
      </c>
      <c r="E10" s="21">
        <v>3.8</v>
      </c>
      <c r="F10" s="21">
        <v>3.2</v>
      </c>
      <c r="G10" s="29">
        <v>55</v>
      </c>
      <c r="H10" s="29">
        <v>45</v>
      </c>
      <c r="I10" s="29">
        <v>0</v>
      </c>
      <c r="J10" s="24" t="s">
        <v>22</v>
      </c>
      <c r="K10" s="26">
        <v>1</v>
      </c>
      <c r="L10" s="26">
        <v>1</v>
      </c>
      <c r="M10" s="26" t="s">
        <v>23</v>
      </c>
      <c r="N10" s="49"/>
      <c r="O10" s="47"/>
    </row>
    <row r="11" spans="1:15" s="22" customFormat="1" ht="20.25" customHeight="1" x14ac:dyDescent="0.25">
      <c r="A11" s="28">
        <v>5</v>
      </c>
      <c r="B11" s="21" t="s">
        <v>28</v>
      </c>
      <c r="C11" s="21">
        <v>5</v>
      </c>
      <c r="D11" s="21">
        <v>60</v>
      </c>
      <c r="E11" s="21">
        <v>4.0999999999999996</v>
      </c>
      <c r="F11" s="21">
        <v>3.8</v>
      </c>
      <c r="G11" s="29">
        <v>20</v>
      </c>
      <c r="H11" s="29">
        <v>40</v>
      </c>
      <c r="I11" s="29">
        <v>0</v>
      </c>
      <c r="J11" s="30" t="s">
        <v>22</v>
      </c>
      <c r="K11" s="26">
        <v>1</v>
      </c>
      <c r="L11" s="26">
        <v>1</v>
      </c>
      <c r="M11" s="26" t="s">
        <v>29</v>
      </c>
      <c r="N11" s="49"/>
      <c r="O11" s="47"/>
    </row>
    <row r="12" spans="1:15" ht="27.75" customHeight="1" x14ac:dyDescent="0.25">
      <c r="A12" s="23">
        <v>6</v>
      </c>
      <c r="B12" s="17" t="s">
        <v>30</v>
      </c>
      <c r="C12" s="17">
        <v>42</v>
      </c>
      <c r="D12" s="17">
        <v>83</v>
      </c>
      <c r="E12" s="17">
        <v>4.3</v>
      </c>
      <c r="F12" s="17">
        <v>4</v>
      </c>
      <c r="G12" s="25">
        <v>40</v>
      </c>
      <c r="H12" s="25">
        <v>39</v>
      </c>
      <c r="I12" s="25">
        <v>21</v>
      </c>
      <c r="J12" s="24" t="s">
        <v>22</v>
      </c>
      <c r="K12" s="26">
        <v>2</v>
      </c>
      <c r="L12" s="26">
        <v>2</v>
      </c>
      <c r="M12" s="27" t="s">
        <v>23</v>
      </c>
      <c r="N12" s="49"/>
      <c r="O12" s="47"/>
    </row>
    <row r="13" spans="1:15" ht="27" customHeight="1" x14ac:dyDescent="0.25">
      <c r="A13" s="23">
        <v>7</v>
      </c>
      <c r="B13" s="17" t="s">
        <v>31</v>
      </c>
      <c r="C13" s="17">
        <v>69</v>
      </c>
      <c r="D13" s="17">
        <v>84</v>
      </c>
      <c r="E13" s="17">
        <v>3.9</v>
      </c>
      <c r="F13" s="17">
        <v>4</v>
      </c>
      <c r="G13" s="25">
        <v>64</v>
      </c>
      <c r="H13" s="25">
        <v>22</v>
      </c>
      <c r="I13" s="25">
        <v>14</v>
      </c>
      <c r="J13" s="24" t="s">
        <v>22</v>
      </c>
      <c r="K13" s="26">
        <v>2</v>
      </c>
      <c r="L13" s="26">
        <v>2</v>
      </c>
      <c r="M13" s="27" t="s">
        <v>23</v>
      </c>
      <c r="N13" s="49"/>
      <c r="O13" s="47"/>
    </row>
    <row r="14" spans="1:15" ht="31.5" customHeight="1" x14ac:dyDescent="0.25">
      <c r="A14" s="23">
        <v>8</v>
      </c>
      <c r="B14" s="17" t="s">
        <v>32</v>
      </c>
      <c r="C14" s="17">
        <v>9</v>
      </c>
      <c r="D14" s="17">
        <v>100</v>
      </c>
      <c r="E14" s="17">
        <v>3.8</v>
      </c>
      <c r="F14" s="21">
        <v>4</v>
      </c>
      <c r="G14" s="25">
        <v>89</v>
      </c>
      <c r="H14" s="25">
        <v>11</v>
      </c>
      <c r="I14" s="25">
        <v>0</v>
      </c>
      <c r="J14" s="24" t="s">
        <v>22</v>
      </c>
      <c r="K14" s="26">
        <v>2</v>
      </c>
      <c r="L14" s="26">
        <v>2</v>
      </c>
      <c r="M14" s="27" t="s">
        <v>29</v>
      </c>
      <c r="N14" s="49"/>
      <c r="O14" s="47"/>
    </row>
    <row r="15" spans="1:15" ht="20.25" customHeight="1" x14ac:dyDescent="0.25">
      <c r="A15" s="23">
        <v>9</v>
      </c>
      <c r="B15" s="17" t="s">
        <v>33</v>
      </c>
      <c r="C15" s="17">
        <v>23</v>
      </c>
      <c r="D15" s="17">
        <v>100</v>
      </c>
      <c r="E15" s="17">
        <v>3.5</v>
      </c>
      <c r="F15" s="17">
        <v>3.4</v>
      </c>
      <c r="G15" s="25">
        <v>78.260000000000005</v>
      </c>
      <c r="H15" s="25">
        <v>17.39</v>
      </c>
      <c r="I15" s="25">
        <v>4.3499999999999996</v>
      </c>
      <c r="J15" s="24" t="s">
        <v>22</v>
      </c>
      <c r="K15" s="26">
        <v>1</v>
      </c>
      <c r="L15" s="26">
        <v>1</v>
      </c>
      <c r="M15" s="27" t="s">
        <v>34</v>
      </c>
      <c r="N15" s="49"/>
      <c r="O15" s="47"/>
    </row>
    <row r="16" spans="1:15" s="9" customFormat="1" ht="18.75" x14ac:dyDescent="0.25">
      <c r="A16" s="51" t="s">
        <v>35</v>
      </c>
      <c r="B16" s="51"/>
      <c r="C16" s="19">
        <f>SUM(C7:C15)</f>
        <v>204</v>
      </c>
      <c r="D16" s="8">
        <f t="shared" ref="D16:J16" si="0">AVERAGE(D7:D15)</f>
        <v>87.777777777777771</v>
      </c>
      <c r="E16" s="8">
        <f t="shared" si="0"/>
        <v>3.9555555555555557</v>
      </c>
      <c r="F16" s="8">
        <f t="shared" si="0"/>
        <v>3.677777777777778</v>
      </c>
      <c r="G16" s="8">
        <f t="shared" si="0"/>
        <v>60.584444444444443</v>
      </c>
      <c r="H16" s="8">
        <f t="shared" si="0"/>
        <v>30.487777777777776</v>
      </c>
      <c r="I16" s="8">
        <f t="shared" si="0"/>
        <v>4.3722222222222227</v>
      </c>
      <c r="J16" s="8" t="e">
        <f t="shared" si="0"/>
        <v>#DIV/0!</v>
      </c>
      <c r="K16" s="8">
        <f>SUM(K7:K15)</f>
        <v>13</v>
      </c>
      <c r="L16" s="8">
        <f>SUM(L7:L15)</f>
        <v>13</v>
      </c>
      <c r="M16" s="8"/>
      <c r="N16" s="8"/>
      <c r="O16" s="8"/>
    </row>
    <row r="18" spans="1:17" x14ac:dyDescent="0.25">
      <c r="B18" s="34" t="s">
        <v>76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7" x14ac:dyDescent="0.25">
      <c r="B19" s="34" t="s">
        <v>77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1:17" x14ac:dyDescent="0.25">
      <c r="B20" s="34" t="s">
        <v>81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2" spans="1:17" s="6" customFormat="1" ht="15.75" x14ac:dyDescent="0.25">
      <c r="A22" s="11"/>
      <c r="B22" s="35" t="s">
        <v>78</v>
      </c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11"/>
      <c r="O22" s="11"/>
      <c r="P22" s="11"/>
      <c r="Q22" s="11"/>
    </row>
    <row r="23" spans="1:17" s="6" customFormat="1" ht="15.75" x14ac:dyDescent="0.25">
      <c r="A23" s="11"/>
      <c r="B23" s="35" t="s">
        <v>79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11"/>
      <c r="O23" s="11"/>
      <c r="P23" s="11"/>
      <c r="Q23" s="11"/>
    </row>
    <row r="24" spans="1:17" s="6" customFormat="1" ht="15.75" x14ac:dyDescent="0.25">
      <c r="A24" s="11"/>
      <c r="B24" s="31" t="s">
        <v>80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11"/>
      <c r="N24" s="11"/>
      <c r="O24" s="11"/>
      <c r="P24" s="11"/>
      <c r="Q24" s="11"/>
    </row>
    <row r="25" spans="1:17" x14ac:dyDescent="0.25">
      <c r="A25"/>
      <c r="B25"/>
      <c r="C25"/>
      <c r="D25"/>
      <c r="E25"/>
      <c r="F25"/>
      <c r="G25" s="10"/>
      <c r="H25"/>
      <c r="I25"/>
      <c r="J25"/>
      <c r="K25"/>
      <c r="L25"/>
      <c r="M25"/>
      <c r="N25"/>
      <c r="O25"/>
      <c r="P25"/>
      <c r="Q25"/>
    </row>
  </sheetData>
  <mergeCells count="25">
    <mergeCell ref="O5:O6"/>
    <mergeCell ref="O7:O15"/>
    <mergeCell ref="N7:N15"/>
    <mergeCell ref="N5:N6"/>
    <mergeCell ref="A16:B16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24:L24"/>
    <mergeCell ref="G5:I5"/>
    <mergeCell ref="J5:J6"/>
    <mergeCell ref="K5:L5"/>
    <mergeCell ref="M5:M6"/>
    <mergeCell ref="B18:L18"/>
    <mergeCell ref="B19:L19"/>
    <mergeCell ref="B20:L20"/>
    <mergeCell ref="B22:M22"/>
    <mergeCell ref="B23:M23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abSelected="1" topLeftCell="I15" zoomScaleNormal="100" zoomScaleSheetLayoutView="100" workbookViewId="0">
      <selection activeCell="N7" sqref="N7:N24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46.85546875" style="4" customWidth="1"/>
    <col min="14" max="14" width="38.85546875" style="4" customWidth="1"/>
    <col min="15" max="15" width="35.5703125" style="4" customWidth="1"/>
    <col min="16" max="16384" width="9.140625" style="4"/>
  </cols>
  <sheetData>
    <row r="1" spans="1:15" s="7" customFormat="1" ht="24.7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5" s="15" customFormat="1" ht="26.25" customHeight="1" x14ac:dyDescent="0.25">
      <c r="A2" s="37" t="s">
        <v>36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5" s="15" customFormat="1" ht="27" customHeight="1" x14ac:dyDescent="0.25">
      <c r="A3" s="38" t="s">
        <v>37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5" s="15" customFormat="1" ht="28.5" customHeight="1" x14ac:dyDescent="0.25">
      <c r="A4" s="39" t="s">
        <v>38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</row>
    <row r="5" spans="1:15" s="12" customFormat="1" ht="145.5" customHeight="1" x14ac:dyDescent="0.25">
      <c r="A5" s="36" t="s">
        <v>4</v>
      </c>
      <c r="B5" s="42" t="s">
        <v>5</v>
      </c>
      <c r="C5" s="43" t="s">
        <v>6</v>
      </c>
      <c r="D5" s="42" t="s">
        <v>7</v>
      </c>
      <c r="E5" s="42" t="s">
        <v>8</v>
      </c>
      <c r="F5" s="42" t="s">
        <v>9</v>
      </c>
      <c r="G5" s="32" t="s">
        <v>10</v>
      </c>
      <c r="H5" s="32"/>
      <c r="I5" s="32"/>
      <c r="J5" s="32" t="s">
        <v>11</v>
      </c>
      <c r="K5" s="33" t="s">
        <v>12</v>
      </c>
      <c r="L5" s="33"/>
      <c r="M5" s="33" t="s">
        <v>13</v>
      </c>
      <c r="N5" s="50" t="s">
        <v>14</v>
      </c>
      <c r="O5" s="45" t="s">
        <v>15</v>
      </c>
    </row>
    <row r="6" spans="1:15" s="12" customFormat="1" ht="87" customHeight="1" x14ac:dyDescent="0.25">
      <c r="A6" s="36"/>
      <c r="B6" s="42"/>
      <c r="C6" s="44"/>
      <c r="D6" s="42"/>
      <c r="E6" s="42"/>
      <c r="F6" s="42"/>
      <c r="G6" s="13" t="s">
        <v>16</v>
      </c>
      <c r="H6" s="13" t="s">
        <v>17</v>
      </c>
      <c r="I6" s="13" t="s">
        <v>18</v>
      </c>
      <c r="J6" s="32"/>
      <c r="K6" s="14" t="s">
        <v>19</v>
      </c>
      <c r="L6" s="14" t="s">
        <v>20</v>
      </c>
      <c r="M6" s="33"/>
      <c r="N6" s="50"/>
      <c r="O6" s="45"/>
    </row>
    <row r="7" spans="1:15" ht="20.25" customHeight="1" x14ac:dyDescent="0.25">
      <c r="A7" s="3">
        <v>1</v>
      </c>
      <c r="B7" s="1" t="s">
        <v>39</v>
      </c>
      <c r="C7" s="1">
        <v>17</v>
      </c>
      <c r="D7" s="2">
        <v>88</v>
      </c>
      <c r="E7" s="1">
        <v>3.4</v>
      </c>
      <c r="F7" s="1">
        <v>3.4</v>
      </c>
      <c r="G7" s="18">
        <v>80</v>
      </c>
      <c r="H7" s="18">
        <v>20</v>
      </c>
      <c r="I7" s="18">
        <v>0</v>
      </c>
      <c r="J7" s="2" t="s">
        <v>69</v>
      </c>
      <c r="K7" s="5">
        <v>2</v>
      </c>
      <c r="L7" s="5">
        <v>2</v>
      </c>
      <c r="M7" s="5" t="s">
        <v>40</v>
      </c>
      <c r="N7" s="48" t="s">
        <v>82</v>
      </c>
      <c r="O7" s="46" t="s">
        <v>84</v>
      </c>
    </row>
    <row r="8" spans="1:15" ht="20.25" customHeight="1" x14ac:dyDescent="0.25">
      <c r="A8" s="3">
        <v>3</v>
      </c>
      <c r="B8" s="1" t="s">
        <v>41</v>
      </c>
      <c r="C8" s="1">
        <v>7</v>
      </c>
      <c r="D8" s="1">
        <v>86</v>
      </c>
      <c r="E8" s="1">
        <v>3.5</v>
      </c>
      <c r="F8" s="1">
        <v>3.5</v>
      </c>
      <c r="G8" s="18">
        <v>100</v>
      </c>
      <c r="H8" s="18">
        <v>0</v>
      </c>
      <c r="I8" s="18">
        <v>0</v>
      </c>
      <c r="J8" s="2" t="s">
        <v>22</v>
      </c>
      <c r="K8" s="5">
        <v>1</v>
      </c>
      <c r="L8" s="5">
        <v>1</v>
      </c>
      <c r="M8" s="2" t="s">
        <v>43</v>
      </c>
      <c r="N8" s="49"/>
      <c r="O8" s="47"/>
    </row>
    <row r="9" spans="1:15" ht="49.5" customHeight="1" x14ac:dyDescent="0.25">
      <c r="A9" s="3">
        <v>4</v>
      </c>
      <c r="B9" s="1" t="s">
        <v>42</v>
      </c>
      <c r="C9" s="1">
        <v>25</v>
      </c>
      <c r="D9" s="1">
        <v>80</v>
      </c>
      <c r="E9" s="1">
        <v>4.3</v>
      </c>
      <c r="F9" s="1">
        <v>3.8</v>
      </c>
      <c r="G9" s="18">
        <v>50</v>
      </c>
      <c r="H9" s="18">
        <v>50</v>
      </c>
      <c r="I9" s="18">
        <v>0</v>
      </c>
      <c r="J9" s="2" t="s">
        <v>22</v>
      </c>
      <c r="K9" s="5">
        <v>1</v>
      </c>
      <c r="L9" s="5">
        <v>1</v>
      </c>
      <c r="M9" s="2" t="s">
        <v>43</v>
      </c>
      <c r="N9" s="49"/>
      <c r="O9" s="47"/>
    </row>
    <row r="10" spans="1:15" ht="20.25" customHeight="1" x14ac:dyDescent="0.25">
      <c r="A10" s="3">
        <v>5</v>
      </c>
      <c r="B10" s="1" t="s">
        <v>44</v>
      </c>
      <c r="C10" s="1">
        <v>7</v>
      </c>
      <c r="D10" s="1">
        <v>86</v>
      </c>
      <c r="E10" s="1">
        <v>3.8</v>
      </c>
      <c r="F10" s="1">
        <v>3.5</v>
      </c>
      <c r="G10" s="18">
        <v>0</v>
      </c>
      <c r="H10" s="18">
        <v>67</v>
      </c>
      <c r="I10" s="18">
        <v>33.33</v>
      </c>
      <c r="J10" s="2" t="s">
        <v>22</v>
      </c>
      <c r="K10" s="5">
        <v>1</v>
      </c>
      <c r="L10" s="5">
        <v>1</v>
      </c>
      <c r="M10" s="2" t="s">
        <v>43</v>
      </c>
      <c r="N10" s="49"/>
      <c r="O10" s="47"/>
    </row>
    <row r="11" spans="1:15" ht="20.25" customHeight="1" x14ac:dyDescent="0.25">
      <c r="A11" s="3">
        <v>6</v>
      </c>
      <c r="B11" s="1" t="s">
        <v>45</v>
      </c>
      <c r="C11" s="1">
        <v>8</v>
      </c>
      <c r="D11" s="1">
        <v>100</v>
      </c>
      <c r="E11" s="1">
        <v>3.6</v>
      </c>
      <c r="F11" s="1">
        <v>2.75</v>
      </c>
      <c r="G11" s="18">
        <v>12</v>
      </c>
      <c r="H11" s="18">
        <v>88</v>
      </c>
      <c r="I11" s="18">
        <v>0</v>
      </c>
      <c r="J11" s="2" t="s">
        <v>22</v>
      </c>
      <c r="K11" s="5">
        <v>1</v>
      </c>
      <c r="L11" s="5">
        <v>1</v>
      </c>
      <c r="M11" s="5" t="s">
        <v>46</v>
      </c>
      <c r="N11" s="49"/>
      <c r="O11" s="47"/>
    </row>
    <row r="12" spans="1:15" ht="20.25" customHeight="1" x14ac:dyDescent="0.25">
      <c r="A12" s="3">
        <v>7</v>
      </c>
      <c r="B12" s="1" t="s">
        <v>47</v>
      </c>
      <c r="C12" s="1">
        <v>17</v>
      </c>
      <c r="D12" s="1">
        <v>82.3</v>
      </c>
      <c r="E12" s="1">
        <v>4</v>
      </c>
      <c r="F12" s="1">
        <v>4</v>
      </c>
      <c r="G12" s="18">
        <v>50</v>
      </c>
      <c r="H12" s="18">
        <v>36</v>
      </c>
      <c r="I12" s="18">
        <v>2</v>
      </c>
      <c r="J12" s="2" t="s">
        <v>22</v>
      </c>
      <c r="K12" s="5">
        <v>2</v>
      </c>
      <c r="L12" s="5">
        <v>2</v>
      </c>
      <c r="M12" s="5" t="s">
        <v>48</v>
      </c>
      <c r="N12" s="49"/>
      <c r="O12" s="47"/>
    </row>
    <row r="13" spans="1:15" ht="29.25" customHeight="1" x14ac:dyDescent="0.25">
      <c r="A13" s="3">
        <v>8</v>
      </c>
      <c r="B13" s="1" t="s">
        <v>49</v>
      </c>
      <c r="C13" s="1">
        <v>45</v>
      </c>
      <c r="D13" s="1">
        <v>95</v>
      </c>
      <c r="E13" s="1">
        <v>4</v>
      </c>
      <c r="F13" s="1">
        <v>4</v>
      </c>
      <c r="G13" s="18">
        <v>65</v>
      </c>
      <c r="H13" s="18">
        <v>25</v>
      </c>
      <c r="I13" s="18">
        <v>10</v>
      </c>
      <c r="J13" s="2" t="s">
        <v>22</v>
      </c>
      <c r="K13" s="5">
        <v>2</v>
      </c>
      <c r="L13" s="5">
        <v>2</v>
      </c>
      <c r="M13" s="5" t="s">
        <v>50</v>
      </c>
      <c r="N13" s="49"/>
      <c r="O13" s="47"/>
    </row>
    <row r="14" spans="1:15" ht="20.25" customHeight="1" x14ac:dyDescent="0.25">
      <c r="A14" s="3">
        <v>9</v>
      </c>
      <c r="B14" s="1" t="s">
        <v>51</v>
      </c>
      <c r="C14" s="1">
        <v>16</v>
      </c>
      <c r="D14" s="1">
        <v>94</v>
      </c>
      <c r="E14" s="1">
        <v>3.5</v>
      </c>
      <c r="F14" s="1">
        <v>3.46</v>
      </c>
      <c r="G14" s="18">
        <v>93.3</v>
      </c>
      <c r="H14" s="18">
        <v>6.6</v>
      </c>
      <c r="I14" s="18">
        <v>0</v>
      </c>
      <c r="J14" s="2" t="s">
        <v>22</v>
      </c>
      <c r="K14" s="5">
        <v>1</v>
      </c>
      <c r="L14" s="5">
        <v>1</v>
      </c>
      <c r="M14" s="5" t="s">
        <v>52</v>
      </c>
      <c r="N14" s="49"/>
      <c r="O14" s="47"/>
    </row>
    <row r="15" spans="1:15" ht="20.25" customHeight="1" x14ac:dyDescent="0.25">
      <c r="A15" s="3">
        <v>10</v>
      </c>
      <c r="B15" s="1" t="s">
        <v>53</v>
      </c>
      <c r="C15" s="1">
        <v>7</v>
      </c>
      <c r="D15" s="1">
        <v>85</v>
      </c>
      <c r="E15" s="1">
        <v>4.5</v>
      </c>
      <c r="F15" s="1">
        <v>3.8</v>
      </c>
      <c r="G15" s="18">
        <v>0</v>
      </c>
      <c r="H15" s="18">
        <v>6</v>
      </c>
      <c r="I15" s="18">
        <v>0</v>
      </c>
      <c r="J15" s="2" t="s">
        <v>22</v>
      </c>
      <c r="K15" s="5">
        <v>1</v>
      </c>
      <c r="L15" s="5">
        <v>1</v>
      </c>
      <c r="M15" s="5" t="s">
        <v>54</v>
      </c>
      <c r="N15" s="49"/>
      <c r="O15" s="47"/>
    </row>
    <row r="16" spans="1:15" ht="20.25" customHeight="1" x14ac:dyDescent="0.25">
      <c r="A16" s="3">
        <v>11</v>
      </c>
      <c r="B16" s="1" t="s">
        <v>55</v>
      </c>
      <c r="C16" s="1">
        <v>7</v>
      </c>
      <c r="D16" s="1">
        <v>100</v>
      </c>
      <c r="E16" s="1">
        <v>4.0999999999999996</v>
      </c>
      <c r="F16" s="1">
        <v>3.6</v>
      </c>
      <c r="G16" s="18">
        <v>43</v>
      </c>
      <c r="H16" s="18">
        <v>57</v>
      </c>
      <c r="I16" s="18">
        <v>0</v>
      </c>
      <c r="J16" s="2" t="s">
        <v>22</v>
      </c>
      <c r="K16" s="5">
        <v>1</v>
      </c>
      <c r="L16" s="5">
        <v>1</v>
      </c>
      <c r="M16" s="5" t="s">
        <v>56</v>
      </c>
      <c r="N16" s="49"/>
      <c r="O16" s="47"/>
    </row>
    <row r="17" spans="1:17" ht="20.25" customHeight="1" x14ac:dyDescent="0.25">
      <c r="A17" s="3">
        <v>12</v>
      </c>
      <c r="B17" s="1" t="s">
        <v>57</v>
      </c>
      <c r="C17" s="1">
        <v>7</v>
      </c>
      <c r="D17" s="1">
        <v>86</v>
      </c>
      <c r="E17" s="1">
        <v>4.0999999999999996</v>
      </c>
      <c r="F17" s="1">
        <v>3.9</v>
      </c>
      <c r="G17" s="18">
        <v>4</v>
      </c>
      <c r="H17" s="18">
        <v>2</v>
      </c>
      <c r="I17" s="18">
        <v>0</v>
      </c>
      <c r="J17" s="2" t="s">
        <v>22</v>
      </c>
      <c r="K17" s="5">
        <v>1</v>
      </c>
      <c r="L17" s="5">
        <v>1</v>
      </c>
      <c r="M17" s="5" t="s">
        <v>58</v>
      </c>
      <c r="N17" s="49"/>
      <c r="O17" s="47"/>
    </row>
    <row r="18" spans="1:17" ht="20.25" customHeight="1" x14ac:dyDescent="0.25">
      <c r="A18" s="3">
        <v>13</v>
      </c>
      <c r="B18" s="1" t="s">
        <v>59</v>
      </c>
      <c r="C18" s="1">
        <v>27</v>
      </c>
      <c r="D18" s="1">
        <v>81</v>
      </c>
      <c r="E18" s="1">
        <v>3.5</v>
      </c>
      <c r="F18" s="1">
        <v>3.4</v>
      </c>
      <c r="G18" s="18">
        <v>91</v>
      </c>
      <c r="H18" s="18">
        <v>9</v>
      </c>
      <c r="I18" s="18">
        <v>0</v>
      </c>
      <c r="J18" s="2" t="s">
        <v>22</v>
      </c>
      <c r="K18" s="5">
        <v>2</v>
      </c>
      <c r="L18" s="5">
        <v>2</v>
      </c>
      <c r="M18" s="5" t="s">
        <v>60</v>
      </c>
      <c r="N18" s="49"/>
      <c r="O18" s="47"/>
    </row>
    <row r="19" spans="1:17" ht="20.25" customHeight="1" x14ac:dyDescent="0.25">
      <c r="A19" s="3">
        <v>14</v>
      </c>
      <c r="B19" s="3" t="s">
        <v>61</v>
      </c>
      <c r="C19" s="3">
        <v>51</v>
      </c>
      <c r="D19" s="3">
        <v>82</v>
      </c>
      <c r="E19" s="3">
        <v>4</v>
      </c>
      <c r="F19" s="3">
        <v>4</v>
      </c>
      <c r="G19" s="3">
        <v>71</v>
      </c>
      <c r="H19" s="3">
        <v>24</v>
      </c>
      <c r="I19" s="3">
        <v>5</v>
      </c>
      <c r="J19" s="2" t="s">
        <v>22</v>
      </c>
      <c r="K19" s="3">
        <v>2</v>
      </c>
      <c r="L19" s="3">
        <v>2</v>
      </c>
      <c r="M19" s="5" t="s">
        <v>62</v>
      </c>
      <c r="N19" s="49"/>
      <c r="O19" s="47"/>
    </row>
    <row r="20" spans="1:17" ht="20.25" customHeight="1" x14ac:dyDescent="0.25">
      <c r="A20" s="3">
        <v>15</v>
      </c>
      <c r="B20" s="3" t="s">
        <v>63</v>
      </c>
      <c r="C20" s="3">
        <v>11</v>
      </c>
      <c r="D20" s="3">
        <v>100</v>
      </c>
      <c r="E20" s="3">
        <v>3.9</v>
      </c>
      <c r="F20" s="3">
        <v>3.6</v>
      </c>
      <c r="G20" s="3">
        <v>63</v>
      </c>
      <c r="H20" s="3">
        <v>27</v>
      </c>
      <c r="I20" s="3">
        <v>0</v>
      </c>
      <c r="J20" s="2" t="s">
        <v>22</v>
      </c>
      <c r="K20" s="3">
        <v>1</v>
      </c>
      <c r="L20" s="3">
        <v>1</v>
      </c>
      <c r="M20" s="20" t="s">
        <v>64</v>
      </c>
      <c r="N20" s="49"/>
      <c r="O20" s="47"/>
    </row>
    <row r="21" spans="1:17" ht="20.25" customHeight="1" x14ac:dyDescent="0.25">
      <c r="A21" s="3">
        <v>16</v>
      </c>
      <c r="B21" s="3" t="s">
        <v>32</v>
      </c>
      <c r="C21" s="3">
        <v>14</v>
      </c>
      <c r="D21" s="3">
        <v>100</v>
      </c>
      <c r="E21" s="3">
        <v>3.8</v>
      </c>
      <c r="F21" s="3">
        <v>3.8</v>
      </c>
      <c r="G21" s="3">
        <v>100</v>
      </c>
      <c r="H21" s="3">
        <v>0</v>
      </c>
      <c r="I21" s="3">
        <v>0</v>
      </c>
      <c r="J21" s="2" t="s">
        <v>22</v>
      </c>
      <c r="K21" s="3">
        <v>1</v>
      </c>
      <c r="L21" s="3">
        <v>1</v>
      </c>
      <c r="M21" s="5" t="s">
        <v>52</v>
      </c>
      <c r="N21" s="49"/>
      <c r="O21" s="47"/>
    </row>
    <row r="22" spans="1:17" ht="20.25" customHeight="1" x14ac:dyDescent="0.25">
      <c r="A22" s="3">
        <v>17</v>
      </c>
      <c r="B22" s="3" t="s">
        <v>65</v>
      </c>
      <c r="C22" s="3">
        <v>11</v>
      </c>
      <c r="D22" s="3">
        <v>91</v>
      </c>
      <c r="E22" s="3">
        <v>4.3</v>
      </c>
      <c r="F22" s="3">
        <v>3.5</v>
      </c>
      <c r="G22" s="3">
        <v>20</v>
      </c>
      <c r="H22" s="3">
        <v>80</v>
      </c>
      <c r="I22" s="3">
        <v>0</v>
      </c>
      <c r="J22" s="16" t="s">
        <v>22</v>
      </c>
      <c r="K22" s="3">
        <v>1</v>
      </c>
      <c r="L22" s="3">
        <v>1</v>
      </c>
      <c r="M22" s="5" t="s">
        <v>52</v>
      </c>
      <c r="N22" s="49"/>
      <c r="O22" s="47"/>
    </row>
    <row r="23" spans="1:17" ht="20.25" customHeight="1" x14ac:dyDescent="0.25">
      <c r="A23" s="3">
        <v>18</v>
      </c>
      <c r="B23" s="3" t="s">
        <v>33</v>
      </c>
      <c r="C23" s="3">
        <v>16</v>
      </c>
      <c r="D23" s="3">
        <v>100</v>
      </c>
      <c r="E23" s="3">
        <v>3.8</v>
      </c>
      <c r="F23" s="3">
        <v>3.8</v>
      </c>
      <c r="G23" s="3">
        <v>87.5</v>
      </c>
      <c r="H23" s="3">
        <v>12.5</v>
      </c>
      <c r="I23" s="3">
        <v>0</v>
      </c>
      <c r="J23" s="3" t="s">
        <v>22</v>
      </c>
      <c r="K23" s="3">
        <v>1</v>
      </c>
      <c r="L23" s="3">
        <v>1</v>
      </c>
      <c r="M23" s="3" t="s">
        <v>66</v>
      </c>
      <c r="N23" s="49"/>
      <c r="O23" s="47"/>
    </row>
    <row r="24" spans="1:17" ht="20.25" customHeight="1" x14ac:dyDescent="0.25">
      <c r="A24" s="3">
        <v>19</v>
      </c>
      <c r="B24" s="3" t="s">
        <v>67</v>
      </c>
      <c r="C24" s="3">
        <v>6</v>
      </c>
      <c r="D24" s="3">
        <v>83</v>
      </c>
      <c r="E24" s="3">
        <v>3.6</v>
      </c>
      <c r="F24" s="3">
        <v>3.6</v>
      </c>
      <c r="G24" s="3">
        <v>100</v>
      </c>
      <c r="H24" s="3">
        <v>0</v>
      </c>
      <c r="I24" s="3">
        <v>0</v>
      </c>
      <c r="J24" s="3" t="s">
        <v>22</v>
      </c>
      <c r="K24" s="3">
        <v>1</v>
      </c>
      <c r="L24" s="3">
        <v>1</v>
      </c>
      <c r="M24" s="3" t="s">
        <v>68</v>
      </c>
      <c r="N24" s="49"/>
      <c r="O24" s="47"/>
    </row>
    <row r="25" spans="1:17" s="9" customFormat="1" ht="18.75" x14ac:dyDescent="0.25">
      <c r="A25" s="51" t="s">
        <v>35</v>
      </c>
      <c r="B25" s="51"/>
      <c r="C25" s="19">
        <f>SUM(C7:C24)</f>
        <v>299</v>
      </c>
      <c r="D25" s="8">
        <f t="shared" ref="D25:J25" si="0">AVERAGE(D7:D24)</f>
        <v>89.961111111111109</v>
      </c>
      <c r="E25" s="8">
        <f t="shared" si="0"/>
        <v>3.8722222222222218</v>
      </c>
      <c r="F25" s="8">
        <f t="shared" si="0"/>
        <v>3.6338888888888885</v>
      </c>
      <c r="G25" s="8">
        <f t="shared" si="0"/>
        <v>57.211111111111109</v>
      </c>
      <c r="H25" s="8">
        <f t="shared" si="0"/>
        <v>28.338888888888889</v>
      </c>
      <c r="I25" s="8">
        <f t="shared" si="0"/>
        <v>2.7961111111111112</v>
      </c>
      <c r="J25" s="8" t="e">
        <f t="shared" si="0"/>
        <v>#DIV/0!</v>
      </c>
      <c r="K25" s="8">
        <f>SUM(K7:K24)</f>
        <v>23</v>
      </c>
      <c r="L25" s="8">
        <f>SUM(L7:L24)</f>
        <v>23</v>
      </c>
      <c r="M25" s="8"/>
      <c r="N25" s="8"/>
      <c r="O25" s="8"/>
    </row>
    <row r="27" spans="1:17" x14ac:dyDescent="0.25">
      <c r="B27" s="34" t="s">
        <v>70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7" x14ac:dyDescent="0.25">
      <c r="B28" s="34" t="s">
        <v>71</v>
      </c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7" x14ac:dyDescent="0.25">
      <c r="B29" s="34" t="s">
        <v>72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1" spans="1:17" s="6" customFormat="1" ht="15.75" x14ac:dyDescent="0.25">
      <c r="A31" s="11"/>
      <c r="B31" s="35" t="s">
        <v>73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11"/>
      <c r="O31" s="11"/>
      <c r="P31" s="11"/>
      <c r="Q31" s="11"/>
    </row>
    <row r="32" spans="1:17" s="6" customFormat="1" ht="15.75" x14ac:dyDescent="0.25">
      <c r="A32" s="11"/>
      <c r="B32" s="35" t="s">
        <v>74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11"/>
      <c r="O32" s="11"/>
      <c r="P32" s="11"/>
      <c r="Q32" s="11"/>
    </row>
    <row r="33" spans="1:17" s="6" customFormat="1" ht="15.75" x14ac:dyDescent="0.25">
      <c r="A33" s="11"/>
      <c r="B33" s="31" t="s">
        <v>75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O7:O24"/>
    <mergeCell ref="N7:N24"/>
    <mergeCell ref="N5:N6"/>
    <mergeCell ref="A25:B25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 класс</vt:lpstr>
      <vt:lpstr>8 класс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2020-12-22T07:22:14Z</dcterms:modified>
  <cp:category/>
  <cp:contentStatus/>
</cp:coreProperties>
</file>